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https://piie-my.sharepoint.com/personal/egor_gornostay_piie_com/Documents/CONTROL/Obstfeld Maury/WP Mar2024/"/>
    </mc:Choice>
  </mc:AlternateContent>
  <xr:revisionPtr revIDLastSave="52" documentId="11_F4F1F8B98A9482ACEAAA43D18B8A6CD7071A8C0E" xr6:coauthVersionLast="45" xr6:coauthVersionMax="45" xr10:uidLastSave="{4FD67051-9D85-4FA3-AA8D-2738DFAB6FD2}"/>
  <bookViews>
    <workbookView xWindow="-120" yWindow="-120" windowWidth="29040" windowHeight="15840" activeTab="2" xr2:uid="{00000000-000D-0000-FFFF-FFFF00000000}"/>
  </bookViews>
  <sheets>
    <sheet name="Figure 1" sheetId="3" r:id="rId1"/>
    <sheet name="Figure 3" sheetId="4" r:id="rId2"/>
    <sheet name="Figure 4" sheetId="6" r:id="rId3"/>
    <sheet name="Figure 5" sheetId="1" r:id="rId4"/>
    <sheet name="Figure 6" sheetId="13" r:id="rId5"/>
    <sheet name="Figure 7" sheetId="5" r:id="rId6"/>
    <sheet name="Figure 8" sheetId="14" r:id="rId7"/>
    <sheet name="Figure 9" sheetId="8" r:id="rId8"/>
    <sheet name="Figure 10" sheetId="9" r:id="rId9"/>
    <sheet name="Figure 11" sheetId="12" r:id="rId10"/>
    <sheet name="Figure 12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2" i="6"/>
  <c r="C276" i="5" l="1"/>
  <c r="D276" i="5"/>
  <c r="E276" i="5"/>
  <c r="F276" i="5"/>
  <c r="G276" i="5"/>
  <c r="H276" i="5"/>
  <c r="I276" i="5"/>
  <c r="J276" i="5"/>
  <c r="K276" i="5"/>
  <c r="L276" i="5"/>
  <c r="M276" i="5"/>
  <c r="N276" i="5"/>
  <c r="O276" i="5"/>
  <c r="P276" i="5"/>
  <c r="Q276" i="5"/>
  <c r="R276" i="5"/>
  <c r="S276" i="5"/>
  <c r="T276" i="5"/>
  <c r="U276" i="5"/>
  <c r="V276" i="5"/>
  <c r="W276" i="5"/>
  <c r="X276" i="5"/>
  <c r="Y276" i="5"/>
  <c r="Z276" i="5"/>
  <c r="AA276" i="5"/>
  <c r="AB276" i="5"/>
  <c r="AC276" i="5"/>
  <c r="AD276" i="5"/>
  <c r="AE276" i="5"/>
  <c r="AF276" i="5"/>
  <c r="AG276" i="5"/>
  <c r="AH276" i="5"/>
  <c r="AI276" i="5"/>
  <c r="AJ276" i="5"/>
  <c r="AK276" i="5"/>
  <c r="AL276" i="5"/>
  <c r="AM276" i="5"/>
  <c r="AN276" i="5"/>
  <c r="AO276" i="5"/>
  <c r="AP276" i="5"/>
  <c r="AQ276" i="5"/>
  <c r="AR276" i="5"/>
  <c r="AS276" i="5"/>
  <c r="AT276" i="5"/>
  <c r="AU276" i="5"/>
  <c r="AV276" i="5"/>
  <c r="AW276" i="5"/>
  <c r="AX276" i="5"/>
  <c r="AY276" i="5"/>
  <c r="AZ276" i="5"/>
  <c r="BA276" i="5"/>
  <c r="B276" i="5"/>
  <c r="AA1688" i="13" l="1"/>
  <c r="Z1688" i="13"/>
  <c r="Y1687" i="13"/>
  <c r="Y1686" i="13"/>
  <c r="AA1683" i="13"/>
  <c r="Z1683" i="13"/>
  <c r="Y1683" i="13"/>
  <c r="AC1681" i="13"/>
  <c r="Y1679" i="13"/>
  <c r="Y1678" i="13"/>
  <c r="Y1676" i="13"/>
  <c r="AC1674" i="13"/>
  <c r="AB1674" i="13"/>
  <c r="AA1674" i="13"/>
  <c r="Z1674" i="13"/>
  <c r="Y1672" i="13"/>
  <c r="Y1669" i="13"/>
  <c r="Y1668" i="13"/>
  <c r="Y1666" i="13"/>
  <c r="Y1665" i="13"/>
  <c r="Y1662" i="13"/>
  <c r="AC1657" i="13"/>
  <c r="Y1657" i="13"/>
  <c r="Y1656" i="13"/>
  <c r="Y1655" i="13"/>
  <c r="Y1654" i="13"/>
  <c r="Y1653" i="13"/>
  <c r="AA1652" i="13"/>
  <c r="Y1651" i="13"/>
  <c r="AC1650" i="13"/>
  <c r="AB1650" i="13"/>
  <c r="AA1650" i="13"/>
  <c r="Z1650" i="13"/>
  <c r="Y1648" i="13"/>
  <c r="Y1645" i="13"/>
  <c r="AB1642" i="13"/>
  <c r="AA1642" i="13"/>
  <c r="Z1642" i="13"/>
  <c r="Y1642" i="13"/>
  <c r="AC1641" i="13"/>
  <c r="Y1641" i="13"/>
  <c r="Y1640" i="13"/>
  <c r="Y1639" i="13"/>
  <c r="Y1638" i="13"/>
  <c r="Y1637" i="13"/>
  <c r="Y1632" i="13"/>
  <c r="Y1631" i="13"/>
  <c r="Y1629" i="13"/>
  <c r="Y1628" i="13"/>
  <c r="Y1626" i="13"/>
  <c r="Y1625" i="13"/>
  <c r="Y1624" i="13"/>
  <c r="Y1621" i="13"/>
  <c r="AC1617" i="13"/>
  <c r="AB1617" i="13"/>
  <c r="AA1617" i="13"/>
  <c r="Z1617" i="13"/>
  <c r="Y1617" i="13"/>
  <c r="Y1615" i="13"/>
  <c r="Y1614" i="13"/>
  <c r="AB1611" i="13"/>
  <c r="N1688" i="13"/>
  <c r="M1688" i="13"/>
  <c r="L1688" i="13"/>
  <c r="O1688" i="13" s="1"/>
  <c r="AC1688" i="13" s="1"/>
  <c r="K1688" i="13"/>
  <c r="R1688" i="13" s="1"/>
  <c r="Y1688" i="13" s="1"/>
  <c r="N1687" i="13"/>
  <c r="M1687" i="13"/>
  <c r="L1687" i="13"/>
  <c r="K1687" i="13"/>
  <c r="R1687" i="13" s="1"/>
  <c r="N1686" i="13"/>
  <c r="M1686" i="13"/>
  <c r="L1686" i="13"/>
  <c r="K1686" i="13"/>
  <c r="R1686" i="13" s="1"/>
  <c r="N1685" i="13"/>
  <c r="M1685" i="13"/>
  <c r="L1685" i="13"/>
  <c r="K1685" i="13"/>
  <c r="R1685" i="13" s="1"/>
  <c r="Y1685" i="13" s="1"/>
  <c r="R1684" i="13"/>
  <c r="Y1684" i="13" s="1"/>
  <c r="N1684" i="13"/>
  <c r="M1684" i="13"/>
  <c r="L1684" i="13"/>
  <c r="K1684" i="13"/>
  <c r="R1683" i="13"/>
  <c r="O1683" i="13"/>
  <c r="N1683" i="13"/>
  <c r="U1683" i="13" s="1"/>
  <c r="M1683" i="13"/>
  <c r="T1683" i="13" s="1"/>
  <c r="L1683" i="13"/>
  <c r="K1683" i="13"/>
  <c r="R1682" i="13"/>
  <c r="Y1682" i="13" s="1"/>
  <c r="N1682" i="13"/>
  <c r="M1682" i="13"/>
  <c r="L1682" i="13"/>
  <c r="K1682" i="13"/>
  <c r="U1681" i="13"/>
  <c r="O1681" i="13"/>
  <c r="N1681" i="13"/>
  <c r="M1681" i="13"/>
  <c r="L1681" i="13"/>
  <c r="K1681" i="13"/>
  <c r="R1681" i="13" s="1"/>
  <c r="Y1681" i="13" s="1"/>
  <c r="N1680" i="13"/>
  <c r="M1680" i="13"/>
  <c r="L1680" i="13"/>
  <c r="K1680" i="13"/>
  <c r="R1680" i="13" s="1"/>
  <c r="Y1680" i="13" s="1"/>
  <c r="N1679" i="13"/>
  <c r="M1679" i="13"/>
  <c r="L1679" i="13"/>
  <c r="K1679" i="13"/>
  <c r="R1679" i="13" s="1"/>
  <c r="N1678" i="13"/>
  <c r="M1678" i="13"/>
  <c r="L1678" i="13"/>
  <c r="K1678" i="13"/>
  <c r="R1678" i="13" s="1"/>
  <c r="N1677" i="13"/>
  <c r="M1677" i="13"/>
  <c r="L1677" i="13"/>
  <c r="K1677" i="13"/>
  <c r="R1677" i="13" s="1"/>
  <c r="Y1677" i="13" s="1"/>
  <c r="R1676" i="13"/>
  <c r="N1676" i="13"/>
  <c r="O1676" i="13" s="1"/>
  <c r="M1676" i="13"/>
  <c r="T1676" i="13" s="1"/>
  <c r="L1676" i="13"/>
  <c r="S1676" i="13" s="1"/>
  <c r="K1676" i="13"/>
  <c r="N1675" i="13"/>
  <c r="M1675" i="13"/>
  <c r="L1675" i="13"/>
  <c r="K1675" i="13"/>
  <c r="R1675" i="13" s="1"/>
  <c r="Y1675" i="13" s="1"/>
  <c r="R1674" i="13"/>
  <c r="Y1674" i="13" s="1"/>
  <c r="N1674" i="13"/>
  <c r="M1674" i="13"/>
  <c r="O1674" i="13" s="1"/>
  <c r="L1674" i="13"/>
  <c r="K1674" i="13"/>
  <c r="N1673" i="13"/>
  <c r="M1673" i="13"/>
  <c r="L1673" i="13"/>
  <c r="K1673" i="13"/>
  <c r="R1673" i="13" s="1"/>
  <c r="Y1673" i="13" s="1"/>
  <c r="N1672" i="13"/>
  <c r="M1672" i="13"/>
  <c r="L1672" i="13"/>
  <c r="K1672" i="13"/>
  <c r="R1672" i="13" s="1"/>
  <c r="N1671" i="13"/>
  <c r="M1671" i="13"/>
  <c r="L1671" i="13"/>
  <c r="K1671" i="13"/>
  <c r="R1671" i="13" s="1"/>
  <c r="Y1671" i="13" s="1"/>
  <c r="N1670" i="13"/>
  <c r="M1670" i="13"/>
  <c r="L1670" i="13"/>
  <c r="K1670" i="13"/>
  <c r="R1670" i="13" s="1"/>
  <c r="Y1670" i="13" s="1"/>
  <c r="N1669" i="13"/>
  <c r="M1669" i="13"/>
  <c r="L1669" i="13"/>
  <c r="K1669" i="13"/>
  <c r="R1669" i="13" s="1"/>
  <c r="N1668" i="13"/>
  <c r="M1668" i="13"/>
  <c r="L1668" i="13"/>
  <c r="K1668" i="13"/>
  <c r="R1668" i="13" s="1"/>
  <c r="R1667" i="13"/>
  <c r="Y1667" i="13" s="1"/>
  <c r="N1667" i="13"/>
  <c r="M1667" i="13"/>
  <c r="L1667" i="13"/>
  <c r="K1667" i="13"/>
  <c r="N1666" i="13"/>
  <c r="M1666" i="13"/>
  <c r="L1666" i="13"/>
  <c r="K1666" i="13"/>
  <c r="R1666" i="13" s="1"/>
  <c r="O1665" i="13"/>
  <c r="AC1665" i="13" s="1"/>
  <c r="N1665" i="13"/>
  <c r="M1665" i="13"/>
  <c r="L1665" i="13"/>
  <c r="K1665" i="13"/>
  <c r="R1665" i="13" s="1"/>
  <c r="N1664" i="13"/>
  <c r="M1664" i="13"/>
  <c r="L1664" i="13"/>
  <c r="K1664" i="13"/>
  <c r="R1664" i="13" s="1"/>
  <c r="Y1664" i="13" s="1"/>
  <c r="N1663" i="13"/>
  <c r="M1663" i="13"/>
  <c r="L1663" i="13"/>
  <c r="K1663" i="13"/>
  <c r="R1663" i="13" s="1"/>
  <c r="Y1663" i="13" s="1"/>
  <c r="N1662" i="13"/>
  <c r="M1662" i="13"/>
  <c r="L1662" i="13"/>
  <c r="K1662" i="13"/>
  <c r="R1662" i="13" s="1"/>
  <c r="N1661" i="13"/>
  <c r="M1661" i="13"/>
  <c r="L1661" i="13"/>
  <c r="K1661" i="13"/>
  <c r="R1661" i="13" s="1"/>
  <c r="Y1661" i="13" s="1"/>
  <c r="R1660" i="13"/>
  <c r="Y1660" i="13" s="1"/>
  <c r="N1660" i="13"/>
  <c r="M1660" i="13"/>
  <c r="L1660" i="13"/>
  <c r="K1660" i="13"/>
  <c r="R1659" i="13"/>
  <c r="Y1659" i="13" s="1"/>
  <c r="O1659" i="13"/>
  <c r="N1659" i="13"/>
  <c r="M1659" i="13"/>
  <c r="L1659" i="13"/>
  <c r="K1659" i="13"/>
  <c r="N1658" i="13"/>
  <c r="M1658" i="13"/>
  <c r="L1658" i="13"/>
  <c r="K1658" i="13"/>
  <c r="R1658" i="13" s="1"/>
  <c r="Y1658" i="13" s="1"/>
  <c r="U1657" i="13"/>
  <c r="T1657" i="13"/>
  <c r="S1657" i="13"/>
  <c r="N1657" i="13"/>
  <c r="M1657" i="13"/>
  <c r="L1657" i="13"/>
  <c r="O1657" i="13" s="1"/>
  <c r="K1657" i="13"/>
  <c r="R1657" i="13" s="1"/>
  <c r="N1656" i="13"/>
  <c r="M1656" i="13"/>
  <c r="L1656" i="13"/>
  <c r="K1656" i="13"/>
  <c r="R1656" i="13" s="1"/>
  <c r="N1655" i="13"/>
  <c r="M1655" i="13"/>
  <c r="L1655" i="13"/>
  <c r="K1655" i="13"/>
  <c r="R1655" i="13" s="1"/>
  <c r="N1654" i="13"/>
  <c r="M1654" i="13"/>
  <c r="L1654" i="13"/>
  <c r="K1654" i="13"/>
  <c r="R1654" i="13" s="1"/>
  <c r="N1653" i="13"/>
  <c r="M1653" i="13"/>
  <c r="L1653" i="13"/>
  <c r="K1653" i="13"/>
  <c r="R1653" i="13" s="1"/>
  <c r="R1652" i="13"/>
  <c r="Y1652" i="13" s="1"/>
  <c r="N1652" i="13"/>
  <c r="O1652" i="13" s="1"/>
  <c r="M1652" i="13"/>
  <c r="L1652" i="13"/>
  <c r="K1652" i="13"/>
  <c r="N1651" i="13"/>
  <c r="M1651" i="13"/>
  <c r="L1651" i="13"/>
  <c r="O1651" i="13" s="1"/>
  <c r="K1651" i="13"/>
  <c r="R1651" i="13" s="1"/>
  <c r="R1650" i="13"/>
  <c r="Y1650" i="13" s="1"/>
  <c r="N1650" i="13"/>
  <c r="M1650" i="13"/>
  <c r="O1650" i="13" s="1"/>
  <c r="T1650" i="13" s="1"/>
  <c r="L1650" i="13"/>
  <c r="K1650" i="13"/>
  <c r="N1649" i="13"/>
  <c r="M1649" i="13"/>
  <c r="L1649" i="13"/>
  <c r="K1649" i="13"/>
  <c r="R1649" i="13" s="1"/>
  <c r="Y1649" i="13" s="1"/>
  <c r="N1648" i="13"/>
  <c r="M1648" i="13"/>
  <c r="L1648" i="13"/>
  <c r="K1648" i="13"/>
  <c r="R1648" i="13" s="1"/>
  <c r="N1647" i="13"/>
  <c r="M1647" i="13"/>
  <c r="L1647" i="13"/>
  <c r="K1647" i="13"/>
  <c r="R1647" i="13" s="1"/>
  <c r="Y1647" i="13" s="1"/>
  <c r="N1646" i="13"/>
  <c r="M1646" i="13"/>
  <c r="L1646" i="13"/>
  <c r="K1646" i="13"/>
  <c r="R1646" i="13" s="1"/>
  <c r="Y1646" i="13" s="1"/>
  <c r="N1645" i="13"/>
  <c r="M1645" i="13"/>
  <c r="L1645" i="13"/>
  <c r="K1645" i="13"/>
  <c r="R1645" i="13" s="1"/>
  <c r="N1644" i="13"/>
  <c r="M1644" i="13"/>
  <c r="L1644" i="13"/>
  <c r="K1644" i="13"/>
  <c r="R1644" i="13" s="1"/>
  <c r="Y1644" i="13" s="1"/>
  <c r="R1643" i="13"/>
  <c r="Y1643" i="13" s="1"/>
  <c r="N1643" i="13"/>
  <c r="M1643" i="13"/>
  <c r="L1643" i="13"/>
  <c r="K1643" i="13"/>
  <c r="N1642" i="13"/>
  <c r="M1642" i="13"/>
  <c r="L1642" i="13"/>
  <c r="O1642" i="13" s="1"/>
  <c r="T1642" i="13" s="1"/>
  <c r="K1642" i="13"/>
  <c r="R1642" i="13" s="1"/>
  <c r="O1641" i="13"/>
  <c r="AB1641" i="13" s="1"/>
  <c r="N1641" i="13"/>
  <c r="M1641" i="13"/>
  <c r="L1641" i="13"/>
  <c r="K1641" i="13"/>
  <c r="R1641" i="13" s="1"/>
  <c r="N1640" i="13"/>
  <c r="M1640" i="13"/>
  <c r="L1640" i="13"/>
  <c r="K1640" i="13"/>
  <c r="R1640" i="13" s="1"/>
  <c r="N1639" i="13"/>
  <c r="M1639" i="13"/>
  <c r="L1639" i="13"/>
  <c r="K1639" i="13"/>
  <c r="R1639" i="13" s="1"/>
  <c r="N1638" i="13"/>
  <c r="M1638" i="13"/>
  <c r="L1638" i="13"/>
  <c r="K1638" i="13"/>
  <c r="R1638" i="13" s="1"/>
  <c r="N1637" i="13"/>
  <c r="M1637" i="13"/>
  <c r="L1637" i="13"/>
  <c r="K1637" i="13"/>
  <c r="R1637" i="13" s="1"/>
  <c r="R1636" i="13"/>
  <c r="Y1636" i="13" s="1"/>
  <c r="N1636" i="13"/>
  <c r="M1636" i="13"/>
  <c r="L1636" i="13"/>
  <c r="K1636" i="13"/>
  <c r="R1635" i="13"/>
  <c r="Y1635" i="13" s="1"/>
  <c r="N1635" i="13"/>
  <c r="M1635" i="13"/>
  <c r="L1635" i="13"/>
  <c r="O1635" i="13" s="1"/>
  <c r="K1635" i="13"/>
  <c r="N1634" i="13"/>
  <c r="M1634" i="13"/>
  <c r="L1634" i="13"/>
  <c r="K1634" i="13"/>
  <c r="R1634" i="13" s="1"/>
  <c r="Y1634" i="13" s="1"/>
  <c r="N1633" i="13"/>
  <c r="M1633" i="13"/>
  <c r="T1633" i="13" s="1"/>
  <c r="L1633" i="13"/>
  <c r="O1633" i="13" s="1"/>
  <c r="K1633" i="13"/>
  <c r="R1633" i="13" s="1"/>
  <c r="Y1633" i="13" s="1"/>
  <c r="N1632" i="13"/>
  <c r="M1632" i="13"/>
  <c r="L1632" i="13"/>
  <c r="K1632" i="13"/>
  <c r="R1632" i="13" s="1"/>
  <c r="N1631" i="13"/>
  <c r="M1631" i="13"/>
  <c r="L1631" i="13"/>
  <c r="K1631" i="13"/>
  <c r="R1631" i="13" s="1"/>
  <c r="N1630" i="13"/>
  <c r="M1630" i="13"/>
  <c r="L1630" i="13"/>
  <c r="K1630" i="13"/>
  <c r="R1630" i="13" s="1"/>
  <c r="Y1630" i="13" s="1"/>
  <c r="N1629" i="13"/>
  <c r="M1629" i="13"/>
  <c r="L1629" i="13"/>
  <c r="K1629" i="13"/>
  <c r="R1629" i="13" s="1"/>
  <c r="R1628" i="13"/>
  <c r="N1628" i="13"/>
  <c r="O1628" i="13" s="1"/>
  <c r="M1628" i="13"/>
  <c r="L1628" i="13"/>
  <c r="K1628" i="13"/>
  <c r="R1627" i="13"/>
  <c r="Y1627" i="13" s="1"/>
  <c r="N1627" i="13"/>
  <c r="M1627" i="13"/>
  <c r="L1627" i="13"/>
  <c r="K1627" i="13"/>
  <c r="R1626" i="13"/>
  <c r="N1626" i="13"/>
  <c r="M1626" i="13"/>
  <c r="L1626" i="13"/>
  <c r="O1626" i="13" s="1"/>
  <c r="K1626" i="13"/>
  <c r="N1625" i="13"/>
  <c r="M1625" i="13"/>
  <c r="L1625" i="13"/>
  <c r="K1625" i="13"/>
  <c r="R1625" i="13" s="1"/>
  <c r="N1624" i="13"/>
  <c r="M1624" i="13"/>
  <c r="L1624" i="13"/>
  <c r="K1624" i="13"/>
  <c r="R1624" i="13" s="1"/>
  <c r="N1623" i="13"/>
  <c r="M1623" i="13"/>
  <c r="L1623" i="13"/>
  <c r="K1623" i="13"/>
  <c r="R1623" i="13" s="1"/>
  <c r="Y1623" i="13" s="1"/>
  <c r="N1622" i="13"/>
  <c r="M1622" i="13"/>
  <c r="L1622" i="13"/>
  <c r="K1622" i="13"/>
  <c r="R1622" i="13" s="1"/>
  <c r="Y1622" i="13" s="1"/>
  <c r="N1621" i="13"/>
  <c r="M1621" i="13"/>
  <c r="L1621" i="13"/>
  <c r="K1621" i="13"/>
  <c r="R1621" i="13" s="1"/>
  <c r="N1620" i="13"/>
  <c r="M1620" i="13"/>
  <c r="L1620" i="13"/>
  <c r="K1620" i="13"/>
  <c r="R1620" i="13" s="1"/>
  <c r="Y1620" i="13" s="1"/>
  <c r="R1619" i="13"/>
  <c r="Y1619" i="13" s="1"/>
  <c r="N1619" i="13"/>
  <c r="M1619" i="13"/>
  <c r="L1619" i="13"/>
  <c r="K1619" i="13"/>
  <c r="N1618" i="13"/>
  <c r="M1618" i="13"/>
  <c r="L1618" i="13"/>
  <c r="O1618" i="13" s="1"/>
  <c r="K1618" i="13"/>
  <c r="R1618" i="13" s="1"/>
  <c r="Y1618" i="13" s="1"/>
  <c r="U1617" i="13"/>
  <c r="T1617" i="13"/>
  <c r="S1617" i="13"/>
  <c r="O1617" i="13"/>
  <c r="N1617" i="13"/>
  <c r="M1617" i="13"/>
  <c r="L1617" i="13"/>
  <c r="K1617" i="13"/>
  <c r="R1617" i="13" s="1"/>
  <c r="N1616" i="13"/>
  <c r="M1616" i="13"/>
  <c r="L1616" i="13"/>
  <c r="K1616" i="13"/>
  <c r="R1616" i="13" s="1"/>
  <c r="Y1616" i="13" s="1"/>
  <c r="N1615" i="13"/>
  <c r="M1615" i="13"/>
  <c r="L1615" i="13"/>
  <c r="K1615" i="13"/>
  <c r="R1615" i="13" s="1"/>
  <c r="N1614" i="13"/>
  <c r="M1614" i="13"/>
  <c r="L1614" i="13"/>
  <c r="K1614" i="13"/>
  <c r="R1614" i="13" s="1"/>
  <c r="N1613" i="13"/>
  <c r="M1613" i="13"/>
  <c r="L1613" i="13"/>
  <c r="K1613" i="13"/>
  <c r="R1613" i="13" s="1"/>
  <c r="Y1613" i="13" s="1"/>
  <c r="R1612" i="13"/>
  <c r="Y1612" i="13" s="1"/>
  <c r="N1612" i="13"/>
  <c r="M1612" i="13"/>
  <c r="L1612" i="13"/>
  <c r="K1612" i="13"/>
  <c r="N1611" i="13"/>
  <c r="M1611" i="13"/>
  <c r="L1611" i="13"/>
  <c r="O1611" i="13" s="1"/>
  <c r="K1611" i="13"/>
  <c r="R1611" i="13" s="1"/>
  <c r="Y1611" i="13" s="1"/>
  <c r="R1610" i="13"/>
  <c r="Y1610" i="13" s="1"/>
  <c r="N1610" i="13"/>
  <c r="M1610" i="13"/>
  <c r="L1610" i="13"/>
  <c r="O1610" i="13" s="1"/>
  <c r="K1610" i="13"/>
  <c r="H1565" i="13"/>
  <c r="G1565" i="13"/>
  <c r="F1565" i="13"/>
  <c r="E1565" i="13"/>
  <c r="D1565" i="13"/>
  <c r="S1635" i="13" l="1"/>
  <c r="AC1635" i="13"/>
  <c r="AB1635" i="13"/>
  <c r="AA1635" i="13"/>
  <c r="Z1635" i="13"/>
  <c r="O1625" i="13"/>
  <c r="O1627" i="13"/>
  <c r="AB1633" i="13"/>
  <c r="AA1633" i="13"/>
  <c r="O1649" i="13"/>
  <c r="S1659" i="13"/>
  <c r="AC1659" i="13"/>
  <c r="AB1659" i="13"/>
  <c r="S1677" i="13"/>
  <c r="O1684" i="13"/>
  <c r="O1643" i="13"/>
  <c r="T1649" i="13"/>
  <c r="O1682" i="13"/>
  <c r="T1610" i="13"/>
  <c r="AA1610" i="13"/>
  <c r="Z1610" i="13"/>
  <c r="U1667" i="13"/>
  <c r="T1675" i="13"/>
  <c r="U1677" i="13"/>
  <c r="S1633" i="13"/>
  <c r="AC1652" i="13"/>
  <c r="AB1652" i="13"/>
  <c r="Z1652" i="13"/>
  <c r="O1667" i="13"/>
  <c r="O1677" i="13"/>
  <c r="T1618" i="13"/>
  <c r="AC1618" i="13"/>
  <c r="AB1618" i="13"/>
  <c r="AA1618" i="13"/>
  <c r="Z1618" i="13"/>
  <c r="T1626" i="13"/>
  <c r="AA1626" i="13"/>
  <c r="Z1626" i="13"/>
  <c r="AC1626" i="13"/>
  <c r="AB1626" i="13"/>
  <c r="S1665" i="13"/>
  <c r="O1675" i="13"/>
  <c r="AC1628" i="13"/>
  <c r="AB1628" i="13"/>
  <c r="U1633" i="13"/>
  <c r="T1665" i="13"/>
  <c r="O1673" i="13"/>
  <c r="Z1628" i="13"/>
  <c r="O1658" i="13"/>
  <c r="U1665" i="13"/>
  <c r="AB1610" i="13"/>
  <c r="AA1628" i="13"/>
  <c r="Z1633" i="13"/>
  <c r="U1611" i="13"/>
  <c r="AC1611" i="13"/>
  <c r="AC1610" i="13"/>
  <c r="AC1633" i="13"/>
  <c r="AC1642" i="13"/>
  <c r="Z1665" i="13"/>
  <c r="AA1665" i="13"/>
  <c r="S1651" i="13"/>
  <c r="AC1651" i="13"/>
  <c r="AB1651" i="13"/>
  <c r="AA1651" i="13"/>
  <c r="Z1651" i="13"/>
  <c r="Z1611" i="13"/>
  <c r="Z1659" i="13"/>
  <c r="AB1665" i="13"/>
  <c r="S1684" i="13"/>
  <c r="AA1611" i="13"/>
  <c r="AA1659" i="13"/>
  <c r="T1651" i="13"/>
  <c r="S1641" i="13"/>
  <c r="U1649" i="13"/>
  <c r="U1651" i="13"/>
  <c r="O1668" i="13"/>
  <c r="T1619" i="13"/>
  <c r="O1634" i="13"/>
  <c r="T1641" i="13"/>
  <c r="AB1657" i="13"/>
  <c r="AA1657" i="13"/>
  <c r="Z1657" i="13"/>
  <c r="O1666" i="13"/>
  <c r="AB1681" i="13"/>
  <c r="AA1681" i="13"/>
  <c r="Z1681" i="13"/>
  <c r="Z1641" i="13"/>
  <c r="U1619" i="13"/>
  <c r="U1641" i="13"/>
  <c r="AC1676" i="13"/>
  <c r="AB1676" i="13"/>
  <c r="AA1676" i="13"/>
  <c r="S1681" i="13"/>
  <c r="S1683" i="13"/>
  <c r="AC1683" i="13"/>
  <c r="AB1683" i="13"/>
  <c r="AA1641" i="13"/>
  <c r="O1619" i="13"/>
  <c r="T1681" i="13"/>
  <c r="Z1676" i="13"/>
  <c r="T1611" i="13"/>
  <c r="T1635" i="13"/>
  <c r="T1659" i="13"/>
  <c r="AB1688" i="13"/>
  <c r="U1635" i="13"/>
  <c r="U1659" i="13"/>
  <c r="O1622" i="13"/>
  <c r="O1654" i="13"/>
  <c r="O1660" i="13"/>
  <c r="U1610" i="13"/>
  <c r="O1616" i="13"/>
  <c r="O1624" i="13"/>
  <c r="U1626" i="13"/>
  <c r="O1632" i="13"/>
  <c r="O1640" i="13"/>
  <c r="U1642" i="13"/>
  <c r="O1648" i="13"/>
  <c r="U1650" i="13"/>
  <c r="O1656" i="13"/>
  <c r="U1658" i="13"/>
  <c r="T1662" i="13"/>
  <c r="O1620" i="13"/>
  <c r="O1646" i="13"/>
  <c r="U1674" i="13"/>
  <c r="U1654" i="13"/>
  <c r="S1682" i="13"/>
  <c r="T1682" i="13"/>
  <c r="S1666" i="13"/>
  <c r="T1666" i="13"/>
  <c r="S1674" i="13"/>
  <c r="T1674" i="13"/>
  <c r="O1630" i="13"/>
  <c r="O1638" i="13"/>
  <c r="O1644" i="13"/>
  <c r="O1662" i="13"/>
  <c r="S1626" i="13"/>
  <c r="S1642" i="13"/>
  <c r="S1650" i="13"/>
  <c r="S1658" i="13"/>
  <c r="T1670" i="13"/>
  <c r="O1612" i="13"/>
  <c r="U1618" i="13"/>
  <c r="S1610" i="13"/>
  <c r="S1611" i="13"/>
  <c r="S1618" i="13"/>
  <c r="O1615" i="13"/>
  <c r="O1623" i="13"/>
  <c r="O1631" i="13"/>
  <c r="O1639" i="13"/>
  <c r="T1645" i="13"/>
  <c r="O1647" i="13"/>
  <c r="T1653" i="13"/>
  <c r="O1655" i="13"/>
  <c r="O1663" i="13"/>
  <c r="S1680" i="13"/>
  <c r="T1688" i="13"/>
  <c r="S1688" i="13"/>
  <c r="U1628" i="13"/>
  <c r="U1652" i="13"/>
  <c r="O1614" i="13"/>
  <c r="O1636" i="13"/>
  <c r="U1666" i="13"/>
  <c r="S1628" i="13"/>
  <c r="S1652" i="13"/>
  <c r="T1655" i="13"/>
  <c r="S1687" i="13"/>
  <c r="U1613" i="13"/>
  <c r="U1621" i="13"/>
  <c r="O1613" i="13"/>
  <c r="O1621" i="13"/>
  <c r="T1628" i="13"/>
  <c r="O1629" i="13"/>
  <c r="O1637" i="13"/>
  <c r="O1645" i="13"/>
  <c r="T1652" i="13"/>
  <c r="O1653" i="13"/>
  <c r="O1661" i="13"/>
  <c r="U1688" i="13"/>
  <c r="O1669" i="13"/>
  <c r="O1685" i="13"/>
  <c r="O1686" i="13"/>
  <c r="O1671" i="13"/>
  <c r="O1679" i="13"/>
  <c r="O1687" i="13"/>
  <c r="O1670" i="13"/>
  <c r="O1678" i="13"/>
  <c r="U1682" i="13"/>
  <c r="O1664" i="13"/>
  <c r="O1672" i="13"/>
  <c r="U1676" i="13"/>
  <c r="O1680" i="13"/>
  <c r="D475" i="12"/>
  <c r="C475" i="12"/>
  <c r="D474" i="12"/>
  <c r="C474" i="12"/>
  <c r="D473" i="12"/>
  <c r="C473" i="12"/>
  <c r="D472" i="12"/>
  <c r="C472" i="12"/>
  <c r="D471" i="12"/>
  <c r="C471" i="12"/>
  <c r="D470" i="12"/>
  <c r="C470" i="12"/>
  <c r="D469" i="12"/>
  <c r="C469" i="12"/>
  <c r="D468" i="12"/>
  <c r="C468" i="12"/>
  <c r="D467" i="12"/>
  <c r="C467" i="12"/>
  <c r="D466" i="12"/>
  <c r="C466" i="12"/>
  <c r="D465" i="12"/>
  <c r="C465" i="12"/>
  <c r="D464" i="12"/>
  <c r="C464" i="12"/>
  <c r="D463" i="12"/>
  <c r="C463" i="12"/>
  <c r="D462" i="12"/>
  <c r="C462" i="12"/>
  <c r="D461" i="12"/>
  <c r="C461" i="12"/>
  <c r="D460" i="12"/>
  <c r="C460" i="12"/>
  <c r="D459" i="12"/>
  <c r="C459" i="12"/>
  <c r="D458" i="12"/>
  <c r="C458" i="12"/>
  <c r="D457" i="12"/>
  <c r="C457" i="12"/>
  <c r="D456" i="12"/>
  <c r="C456" i="12"/>
  <c r="D455" i="12"/>
  <c r="C455" i="12"/>
  <c r="D454" i="12"/>
  <c r="C454" i="12"/>
  <c r="D453" i="12"/>
  <c r="C453" i="12"/>
  <c r="D452" i="12"/>
  <c r="C452" i="12"/>
  <c r="D451" i="12"/>
  <c r="C451" i="12"/>
  <c r="D450" i="12"/>
  <c r="C450" i="12"/>
  <c r="D449" i="12"/>
  <c r="C449" i="12"/>
  <c r="D448" i="12"/>
  <c r="C448" i="12"/>
  <c r="D447" i="12"/>
  <c r="C447" i="12"/>
  <c r="D446" i="12"/>
  <c r="C446" i="12"/>
  <c r="D445" i="12"/>
  <c r="C445" i="12"/>
  <c r="D444" i="12"/>
  <c r="C444" i="12"/>
  <c r="D443" i="12"/>
  <c r="C443" i="12"/>
  <c r="D442" i="12"/>
  <c r="C442" i="12"/>
  <c r="D441" i="12"/>
  <c r="C441" i="12"/>
  <c r="D440" i="12"/>
  <c r="C440" i="12"/>
  <c r="D439" i="12"/>
  <c r="C439" i="12"/>
  <c r="D438" i="12"/>
  <c r="C438" i="12"/>
  <c r="D437" i="12"/>
  <c r="C437" i="12"/>
  <c r="D436" i="12"/>
  <c r="C436" i="12"/>
  <c r="D435" i="12"/>
  <c r="C435" i="12"/>
  <c r="D434" i="12"/>
  <c r="C434" i="12"/>
  <c r="D433" i="12"/>
  <c r="C433" i="12"/>
  <c r="D432" i="12"/>
  <c r="C432" i="12"/>
  <c r="D431" i="12"/>
  <c r="C431" i="12"/>
  <c r="D430" i="12"/>
  <c r="C430" i="12"/>
  <c r="D429" i="12"/>
  <c r="C429" i="12"/>
  <c r="D428" i="12"/>
  <c r="C428" i="12"/>
  <c r="D427" i="12"/>
  <c r="C427" i="12"/>
  <c r="D426" i="12"/>
  <c r="C426" i="12"/>
  <c r="D425" i="12"/>
  <c r="C425" i="12"/>
  <c r="D424" i="12"/>
  <c r="C424" i="12"/>
  <c r="D423" i="12"/>
  <c r="C423" i="12"/>
  <c r="D422" i="12"/>
  <c r="C422" i="12"/>
  <c r="D421" i="12"/>
  <c r="C421" i="12"/>
  <c r="D420" i="12"/>
  <c r="C420" i="12"/>
  <c r="D419" i="12"/>
  <c r="C419" i="12"/>
  <c r="D418" i="12"/>
  <c r="C418" i="12"/>
  <c r="D417" i="12"/>
  <c r="C417" i="12"/>
  <c r="D416" i="12"/>
  <c r="C416" i="12"/>
  <c r="D415" i="12"/>
  <c r="C415" i="12"/>
  <c r="D414" i="12"/>
  <c r="C414" i="12"/>
  <c r="D413" i="12"/>
  <c r="C413" i="12"/>
  <c r="D412" i="12"/>
  <c r="C412" i="12"/>
  <c r="D411" i="12"/>
  <c r="C411" i="12"/>
  <c r="D410" i="12"/>
  <c r="C410" i="12"/>
  <c r="D409" i="12"/>
  <c r="C409" i="12"/>
  <c r="D408" i="12"/>
  <c r="C408" i="12"/>
  <c r="D407" i="12"/>
  <c r="C407" i="12"/>
  <c r="D406" i="12"/>
  <c r="C406" i="12"/>
  <c r="D405" i="12"/>
  <c r="C405" i="12"/>
  <c r="D404" i="12"/>
  <c r="C404" i="12"/>
  <c r="D403" i="12"/>
  <c r="C403" i="12"/>
  <c r="D402" i="12"/>
  <c r="C402" i="12"/>
  <c r="D401" i="12"/>
  <c r="C401" i="12"/>
  <c r="D400" i="12"/>
  <c r="C400" i="12"/>
  <c r="D399" i="12"/>
  <c r="C399" i="12"/>
  <c r="D398" i="12"/>
  <c r="C398" i="12"/>
  <c r="D397" i="12"/>
  <c r="C397" i="12"/>
  <c r="D396" i="12"/>
  <c r="C396" i="12"/>
  <c r="D395" i="12"/>
  <c r="C395" i="12"/>
  <c r="D394" i="12"/>
  <c r="C394" i="12"/>
  <c r="D393" i="12"/>
  <c r="C393" i="12"/>
  <c r="D392" i="12"/>
  <c r="C392" i="12"/>
  <c r="D391" i="12"/>
  <c r="C391" i="12"/>
  <c r="D390" i="12"/>
  <c r="C390" i="12"/>
  <c r="D389" i="12"/>
  <c r="C389" i="12"/>
  <c r="D388" i="12"/>
  <c r="C388" i="12"/>
  <c r="D387" i="12"/>
  <c r="C387" i="12"/>
  <c r="D386" i="12"/>
  <c r="C386" i="12"/>
  <c r="D385" i="12"/>
  <c r="C385" i="12"/>
  <c r="D384" i="12"/>
  <c r="C384" i="12"/>
  <c r="D383" i="12"/>
  <c r="C383" i="12"/>
  <c r="D382" i="12"/>
  <c r="C382" i="12"/>
  <c r="D381" i="12"/>
  <c r="C381" i="12"/>
  <c r="D380" i="12"/>
  <c r="C380" i="12"/>
  <c r="D379" i="12"/>
  <c r="C379" i="12"/>
  <c r="D378" i="12"/>
  <c r="C378" i="12"/>
  <c r="D377" i="12"/>
  <c r="C377" i="12"/>
  <c r="D376" i="12"/>
  <c r="C376" i="12"/>
  <c r="D375" i="12"/>
  <c r="C375" i="12"/>
  <c r="D374" i="12"/>
  <c r="C374" i="12"/>
  <c r="D373" i="12"/>
  <c r="C373" i="12"/>
  <c r="D372" i="12"/>
  <c r="C372" i="12"/>
  <c r="D371" i="12"/>
  <c r="C371" i="12"/>
  <c r="D370" i="12"/>
  <c r="C370" i="12"/>
  <c r="D369" i="12"/>
  <c r="C369" i="12"/>
  <c r="D368" i="12"/>
  <c r="C368" i="12"/>
  <c r="D367" i="12"/>
  <c r="C367" i="12"/>
  <c r="D366" i="12"/>
  <c r="C366" i="12"/>
  <c r="D365" i="12"/>
  <c r="C365" i="12"/>
  <c r="D364" i="12"/>
  <c r="C364" i="12"/>
  <c r="D363" i="12"/>
  <c r="C363" i="12"/>
  <c r="D362" i="12"/>
  <c r="C362" i="12"/>
  <c r="D361" i="12"/>
  <c r="C361" i="12"/>
  <c r="D360" i="12"/>
  <c r="C360" i="12"/>
  <c r="D359" i="12"/>
  <c r="C359" i="12"/>
  <c r="D358" i="12"/>
  <c r="C358" i="12"/>
  <c r="D357" i="12"/>
  <c r="C357" i="12"/>
  <c r="D356" i="12"/>
  <c r="C356" i="12"/>
  <c r="D355" i="12"/>
  <c r="C355" i="12"/>
  <c r="D354" i="12"/>
  <c r="C354" i="12"/>
  <c r="D353" i="12"/>
  <c r="C353" i="12"/>
  <c r="D352" i="12"/>
  <c r="C352" i="12"/>
  <c r="D351" i="12"/>
  <c r="C351" i="12"/>
  <c r="D350" i="12"/>
  <c r="C350" i="12"/>
  <c r="D349" i="12"/>
  <c r="C349" i="12"/>
  <c r="D348" i="12"/>
  <c r="C348" i="12"/>
  <c r="D347" i="12"/>
  <c r="C347" i="12"/>
  <c r="D346" i="12"/>
  <c r="C346" i="12"/>
  <c r="D345" i="12"/>
  <c r="C345" i="12"/>
  <c r="D344" i="12"/>
  <c r="C344" i="12"/>
  <c r="D343" i="12"/>
  <c r="C343" i="12"/>
  <c r="D342" i="12"/>
  <c r="C342" i="12"/>
  <c r="D341" i="12"/>
  <c r="C341" i="12"/>
  <c r="D340" i="12"/>
  <c r="C340" i="12"/>
  <c r="D339" i="12"/>
  <c r="C339" i="12"/>
  <c r="D338" i="12"/>
  <c r="C338" i="12"/>
  <c r="D337" i="12"/>
  <c r="C337" i="12"/>
  <c r="D336" i="12"/>
  <c r="C336" i="12"/>
  <c r="D335" i="12"/>
  <c r="C335" i="12"/>
  <c r="D334" i="12"/>
  <c r="C334" i="12"/>
  <c r="D333" i="12"/>
  <c r="C333" i="12"/>
  <c r="D332" i="12"/>
  <c r="C332" i="12"/>
  <c r="D331" i="12"/>
  <c r="C331" i="12"/>
  <c r="D330" i="12"/>
  <c r="C330" i="12"/>
  <c r="D329" i="12"/>
  <c r="C329" i="12"/>
  <c r="D328" i="12"/>
  <c r="C328" i="12"/>
  <c r="D327" i="12"/>
  <c r="C327" i="12"/>
  <c r="D326" i="12"/>
  <c r="C326" i="12"/>
  <c r="D325" i="12"/>
  <c r="C325" i="12"/>
  <c r="D324" i="12"/>
  <c r="C324" i="12"/>
  <c r="D323" i="12"/>
  <c r="C323" i="12"/>
  <c r="D322" i="12"/>
  <c r="C322" i="12"/>
  <c r="D321" i="12"/>
  <c r="C321" i="12"/>
  <c r="D320" i="12"/>
  <c r="C320" i="12"/>
  <c r="D319" i="12"/>
  <c r="C319" i="12"/>
  <c r="D318" i="12"/>
  <c r="C318" i="12"/>
  <c r="D317" i="12"/>
  <c r="C317" i="12"/>
  <c r="D316" i="12"/>
  <c r="C316" i="12"/>
  <c r="D315" i="12"/>
  <c r="C315" i="12"/>
  <c r="D314" i="12"/>
  <c r="C314" i="12"/>
  <c r="D313" i="12"/>
  <c r="C313" i="12"/>
  <c r="D312" i="12"/>
  <c r="C312" i="12"/>
  <c r="D311" i="12"/>
  <c r="C311" i="12"/>
  <c r="D310" i="12"/>
  <c r="C310" i="12"/>
  <c r="D309" i="12"/>
  <c r="C309" i="12"/>
  <c r="D308" i="12"/>
  <c r="C308" i="12"/>
  <c r="D307" i="12"/>
  <c r="C307" i="12"/>
  <c r="D306" i="12"/>
  <c r="C306" i="12"/>
  <c r="D305" i="12"/>
  <c r="C305" i="12"/>
  <c r="D304" i="12"/>
  <c r="C304" i="12"/>
  <c r="D303" i="12"/>
  <c r="C303" i="12"/>
  <c r="D302" i="12"/>
  <c r="C302" i="12"/>
  <c r="D301" i="12"/>
  <c r="C301" i="12"/>
  <c r="D300" i="12"/>
  <c r="C300" i="12"/>
  <c r="D299" i="12"/>
  <c r="C299" i="12"/>
  <c r="D298" i="12"/>
  <c r="C298" i="12"/>
  <c r="D297" i="12"/>
  <c r="C297" i="12"/>
  <c r="D296" i="12"/>
  <c r="C296" i="12"/>
  <c r="D295" i="12"/>
  <c r="C295" i="12"/>
  <c r="D294" i="12"/>
  <c r="C294" i="12"/>
  <c r="D293" i="12"/>
  <c r="C293" i="12"/>
  <c r="D292" i="12"/>
  <c r="C292" i="12"/>
  <c r="D291" i="12"/>
  <c r="C291" i="12"/>
  <c r="D290" i="12"/>
  <c r="C290" i="12"/>
  <c r="D289" i="12"/>
  <c r="C289" i="12"/>
  <c r="D288" i="12"/>
  <c r="C288" i="12"/>
  <c r="D287" i="12"/>
  <c r="C287" i="12"/>
  <c r="D286" i="12"/>
  <c r="C286" i="12"/>
  <c r="D285" i="12"/>
  <c r="C285" i="12"/>
  <c r="D284" i="12"/>
  <c r="C284" i="12"/>
  <c r="D283" i="12"/>
  <c r="C283" i="12"/>
  <c r="D282" i="12"/>
  <c r="C282" i="12"/>
  <c r="D281" i="12"/>
  <c r="C281" i="12"/>
  <c r="D280" i="12"/>
  <c r="C280" i="12"/>
  <c r="D279" i="12"/>
  <c r="C279" i="12"/>
  <c r="D278" i="12"/>
  <c r="C278" i="12"/>
  <c r="D277" i="12"/>
  <c r="C277" i="12"/>
  <c r="D276" i="12"/>
  <c r="C276" i="12"/>
  <c r="D275" i="12"/>
  <c r="C275" i="12"/>
  <c r="D274" i="12"/>
  <c r="C274" i="12"/>
  <c r="D273" i="12"/>
  <c r="C273" i="12"/>
  <c r="D272" i="12"/>
  <c r="C272" i="12"/>
  <c r="D271" i="12"/>
  <c r="C271" i="12"/>
  <c r="D270" i="12"/>
  <c r="C270" i="12"/>
  <c r="D269" i="12"/>
  <c r="C269" i="12"/>
  <c r="D268" i="12"/>
  <c r="C268" i="12"/>
  <c r="D267" i="12"/>
  <c r="C267" i="12"/>
  <c r="D266" i="12"/>
  <c r="C266" i="12"/>
  <c r="D265" i="12"/>
  <c r="C265" i="12"/>
  <c r="D264" i="12"/>
  <c r="C264" i="12"/>
  <c r="D263" i="12"/>
  <c r="C263" i="12"/>
  <c r="D262" i="12"/>
  <c r="C262" i="12"/>
  <c r="D261" i="12"/>
  <c r="C261" i="12"/>
  <c r="D260" i="12"/>
  <c r="C260" i="12"/>
  <c r="D259" i="12"/>
  <c r="C259" i="12"/>
  <c r="D258" i="12"/>
  <c r="C258" i="12"/>
  <c r="D257" i="12"/>
  <c r="C257" i="12"/>
  <c r="D256" i="12"/>
  <c r="C256" i="12"/>
  <c r="D255" i="12"/>
  <c r="C255" i="12"/>
  <c r="D254" i="12"/>
  <c r="C254" i="12"/>
  <c r="D253" i="12"/>
  <c r="C253" i="12"/>
  <c r="D252" i="12"/>
  <c r="C252" i="12"/>
  <c r="D251" i="12"/>
  <c r="C251" i="12"/>
  <c r="D250" i="12"/>
  <c r="C250" i="12"/>
  <c r="D249" i="12"/>
  <c r="C249" i="12"/>
  <c r="D248" i="12"/>
  <c r="C248" i="12"/>
  <c r="D247" i="12"/>
  <c r="C247" i="12"/>
  <c r="D246" i="12"/>
  <c r="C246" i="12"/>
  <c r="D245" i="12"/>
  <c r="C245" i="12"/>
  <c r="D244" i="12"/>
  <c r="C244" i="12"/>
  <c r="D243" i="12"/>
  <c r="C243" i="12"/>
  <c r="D242" i="12"/>
  <c r="C242" i="12"/>
  <c r="D241" i="12"/>
  <c r="C241" i="12"/>
  <c r="D240" i="12"/>
  <c r="C240" i="12"/>
  <c r="D239" i="12"/>
  <c r="C239" i="12"/>
  <c r="D238" i="12"/>
  <c r="C238" i="12"/>
  <c r="D237" i="12"/>
  <c r="C237" i="12"/>
  <c r="D236" i="12"/>
  <c r="C236" i="12"/>
  <c r="D235" i="12"/>
  <c r="C235" i="12"/>
  <c r="D234" i="12"/>
  <c r="C234" i="12"/>
  <c r="D233" i="12"/>
  <c r="C233" i="12"/>
  <c r="D232" i="12"/>
  <c r="C232" i="12"/>
  <c r="D231" i="12"/>
  <c r="C231" i="12"/>
  <c r="D230" i="12"/>
  <c r="C230" i="12"/>
  <c r="D229" i="12"/>
  <c r="C229" i="12"/>
  <c r="D228" i="12"/>
  <c r="C228" i="12"/>
  <c r="D227" i="12"/>
  <c r="C227" i="12"/>
  <c r="D226" i="12"/>
  <c r="C226" i="12"/>
  <c r="D225" i="12"/>
  <c r="C225" i="12"/>
  <c r="D224" i="12"/>
  <c r="C224" i="12"/>
  <c r="D223" i="12"/>
  <c r="C223" i="12"/>
  <c r="D222" i="12"/>
  <c r="C222" i="12"/>
  <c r="D221" i="12"/>
  <c r="C221" i="12"/>
  <c r="D220" i="12"/>
  <c r="C220" i="12"/>
  <c r="D219" i="12"/>
  <c r="C219" i="12"/>
  <c r="D218" i="12"/>
  <c r="C218" i="12"/>
  <c r="D217" i="12"/>
  <c r="C217" i="12"/>
  <c r="D216" i="12"/>
  <c r="C216" i="12"/>
  <c r="D215" i="12"/>
  <c r="C215" i="12"/>
  <c r="D214" i="12"/>
  <c r="C214" i="12"/>
  <c r="D213" i="12"/>
  <c r="C213" i="12"/>
  <c r="D212" i="12"/>
  <c r="C212" i="12"/>
  <c r="D211" i="12"/>
  <c r="C211" i="12"/>
  <c r="D210" i="12"/>
  <c r="C210" i="12"/>
  <c r="D209" i="12"/>
  <c r="C209" i="12"/>
  <c r="D208" i="12"/>
  <c r="C208" i="12"/>
  <c r="D207" i="12"/>
  <c r="C207" i="12"/>
  <c r="D206" i="12"/>
  <c r="C206" i="12"/>
  <c r="D205" i="12"/>
  <c r="C205" i="12"/>
  <c r="D204" i="12"/>
  <c r="C204" i="12"/>
  <c r="D203" i="12"/>
  <c r="C203" i="12"/>
  <c r="D202" i="12"/>
  <c r="C202" i="12"/>
  <c r="D201" i="12"/>
  <c r="C201" i="12"/>
  <c r="D200" i="12"/>
  <c r="C200" i="12"/>
  <c r="D199" i="12"/>
  <c r="C199" i="12"/>
  <c r="D198" i="12"/>
  <c r="C198" i="12"/>
  <c r="D197" i="12"/>
  <c r="C197" i="12"/>
  <c r="D196" i="12"/>
  <c r="C196" i="12"/>
  <c r="D195" i="12"/>
  <c r="C195" i="12"/>
  <c r="D194" i="12"/>
  <c r="C194" i="12"/>
  <c r="D193" i="12"/>
  <c r="C193" i="12"/>
  <c r="D192" i="12"/>
  <c r="C192" i="12"/>
  <c r="D191" i="12"/>
  <c r="C191" i="12"/>
  <c r="D190" i="12"/>
  <c r="C190" i="12"/>
  <c r="D189" i="12"/>
  <c r="C189" i="12"/>
  <c r="D188" i="12"/>
  <c r="C188" i="12"/>
  <c r="D187" i="12"/>
  <c r="C187" i="12"/>
  <c r="D186" i="12"/>
  <c r="C186" i="12"/>
  <c r="D185" i="12"/>
  <c r="C185" i="12"/>
  <c r="D184" i="12"/>
  <c r="C184" i="12"/>
  <c r="D183" i="12"/>
  <c r="C183" i="12"/>
  <c r="D182" i="12"/>
  <c r="C182" i="12"/>
  <c r="D181" i="12"/>
  <c r="C181" i="12"/>
  <c r="D180" i="12"/>
  <c r="C180" i="12"/>
  <c r="D179" i="12"/>
  <c r="C179" i="12"/>
  <c r="D178" i="12"/>
  <c r="C178" i="12"/>
  <c r="D177" i="12"/>
  <c r="C177" i="12"/>
  <c r="D176" i="12"/>
  <c r="C176" i="12"/>
  <c r="D175" i="12"/>
  <c r="C175" i="12"/>
  <c r="D174" i="12"/>
  <c r="C174" i="12"/>
  <c r="D173" i="12"/>
  <c r="C173" i="12"/>
  <c r="D172" i="12"/>
  <c r="C172" i="12"/>
  <c r="D171" i="12"/>
  <c r="C171" i="12"/>
  <c r="D170" i="12"/>
  <c r="C170" i="12"/>
  <c r="D169" i="12"/>
  <c r="C169" i="12"/>
  <c r="D168" i="12"/>
  <c r="C168" i="12"/>
  <c r="D167" i="12"/>
  <c r="C167" i="12"/>
  <c r="D166" i="12"/>
  <c r="C166" i="12"/>
  <c r="D165" i="12"/>
  <c r="C165" i="12"/>
  <c r="D164" i="12"/>
  <c r="C164" i="12"/>
  <c r="D163" i="12"/>
  <c r="C163" i="12"/>
  <c r="D162" i="12"/>
  <c r="C162" i="12"/>
  <c r="D161" i="12"/>
  <c r="C161" i="12"/>
  <c r="D160" i="12"/>
  <c r="C160" i="12"/>
  <c r="D159" i="12"/>
  <c r="C159" i="12"/>
  <c r="D158" i="12"/>
  <c r="C158" i="12"/>
  <c r="D157" i="12"/>
  <c r="C157" i="12"/>
  <c r="D156" i="12"/>
  <c r="C156" i="12"/>
  <c r="D155" i="12"/>
  <c r="C155" i="12"/>
  <c r="D154" i="12"/>
  <c r="C154" i="12"/>
  <c r="D153" i="12"/>
  <c r="C153" i="12"/>
  <c r="D152" i="12"/>
  <c r="C152" i="12"/>
  <c r="D151" i="12"/>
  <c r="C151" i="12"/>
  <c r="D150" i="12"/>
  <c r="C150" i="12"/>
  <c r="D149" i="12"/>
  <c r="C149" i="12"/>
  <c r="D148" i="12"/>
  <c r="C148" i="12"/>
  <c r="D147" i="12"/>
  <c r="C147" i="12"/>
  <c r="D146" i="12"/>
  <c r="C146" i="12"/>
  <c r="D145" i="12"/>
  <c r="C145" i="12"/>
  <c r="D144" i="12"/>
  <c r="C144" i="12"/>
  <c r="D143" i="12"/>
  <c r="C143" i="12"/>
  <c r="D142" i="12"/>
  <c r="C142" i="12"/>
  <c r="D141" i="12"/>
  <c r="C141" i="12"/>
  <c r="D140" i="12"/>
  <c r="C140" i="12"/>
  <c r="D139" i="12"/>
  <c r="C139" i="12"/>
  <c r="D138" i="12"/>
  <c r="C138" i="12"/>
  <c r="D137" i="12"/>
  <c r="C137" i="12"/>
  <c r="D136" i="12"/>
  <c r="C136" i="12"/>
  <c r="D135" i="12"/>
  <c r="C135" i="12"/>
  <c r="D134" i="12"/>
  <c r="C134" i="12"/>
  <c r="D133" i="12"/>
  <c r="C133" i="12"/>
  <c r="D132" i="12"/>
  <c r="C132" i="12"/>
  <c r="D131" i="12"/>
  <c r="C131" i="12"/>
  <c r="D130" i="12"/>
  <c r="C130" i="12"/>
  <c r="D129" i="12"/>
  <c r="C129" i="12"/>
  <c r="D128" i="12"/>
  <c r="C128" i="12"/>
  <c r="D127" i="12"/>
  <c r="C127" i="12"/>
  <c r="D126" i="12"/>
  <c r="C126" i="12"/>
  <c r="D125" i="12"/>
  <c r="C125" i="12"/>
  <c r="D124" i="12"/>
  <c r="C124" i="12"/>
  <c r="D123" i="12"/>
  <c r="C123" i="12"/>
  <c r="D122" i="12"/>
  <c r="C122" i="12"/>
  <c r="D121" i="12"/>
  <c r="C121" i="12"/>
  <c r="D120" i="12"/>
  <c r="C120" i="12"/>
  <c r="D119" i="12"/>
  <c r="C119" i="12"/>
  <c r="D118" i="12"/>
  <c r="C118" i="12"/>
  <c r="D117" i="12"/>
  <c r="C117" i="12"/>
  <c r="D116" i="12"/>
  <c r="C116" i="12"/>
  <c r="D115" i="12"/>
  <c r="C115" i="12"/>
  <c r="D114" i="12"/>
  <c r="C114" i="12"/>
  <c r="D113" i="12"/>
  <c r="C113" i="12"/>
  <c r="D112" i="12"/>
  <c r="C112" i="12"/>
  <c r="D111" i="12"/>
  <c r="C111" i="12"/>
  <c r="D110" i="12"/>
  <c r="C110" i="12"/>
  <c r="D109" i="12"/>
  <c r="C109" i="12"/>
  <c r="D108" i="12"/>
  <c r="C108" i="12"/>
  <c r="D107" i="12"/>
  <c r="C107" i="12"/>
  <c r="D106" i="12"/>
  <c r="C106" i="12"/>
  <c r="D105" i="12"/>
  <c r="C105" i="12"/>
  <c r="D104" i="12"/>
  <c r="C104" i="12"/>
  <c r="D103" i="12"/>
  <c r="C103" i="12"/>
  <c r="D102" i="12"/>
  <c r="C102" i="12"/>
  <c r="D101" i="12"/>
  <c r="C101" i="12"/>
  <c r="D100" i="12"/>
  <c r="C100" i="12"/>
  <c r="D99" i="12"/>
  <c r="C99" i="12"/>
  <c r="D98" i="12"/>
  <c r="C98" i="12"/>
  <c r="D97" i="12"/>
  <c r="C97" i="12"/>
  <c r="D96" i="12"/>
  <c r="C96" i="12"/>
  <c r="D95" i="12"/>
  <c r="C95" i="12"/>
  <c r="D94" i="12"/>
  <c r="C94" i="12"/>
  <c r="D93" i="12"/>
  <c r="C93" i="12"/>
  <c r="D92" i="12"/>
  <c r="C92" i="12"/>
  <c r="D91" i="12"/>
  <c r="C91" i="12"/>
  <c r="D90" i="12"/>
  <c r="C90" i="12"/>
  <c r="D89" i="12"/>
  <c r="C89" i="12"/>
  <c r="D88" i="12"/>
  <c r="C88" i="12"/>
  <c r="D87" i="12"/>
  <c r="C87" i="12"/>
  <c r="D86" i="12"/>
  <c r="C86" i="12"/>
  <c r="D85" i="12"/>
  <c r="C85" i="12"/>
  <c r="D84" i="12"/>
  <c r="C84" i="12"/>
  <c r="D83" i="12"/>
  <c r="C83" i="12"/>
  <c r="D82" i="12"/>
  <c r="C82" i="12"/>
  <c r="D81" i="12"/>
  <c r="C81" i="12"/>
  <c r="D80" i="12"/>
  <c r="C80" i="12"/>
  <c r="D79" i="12"/>
  <c r="C79" i="12"/>
  <c r="D78" i="12"/>
  <c r="C78" i="12"/>
  <c r="D77" i="12"/>
  <c r="C77" i="12"/>
  <c r="D76" i="12"/>
  <c r="C76" i="12"/>
  <c r="D75" i="12"/>
  <c r="C75" i="12"/>
  <c r="D74" i="12"/>
  <c r="C74" i="12"/>
  <c r="D73" i="12"/>
  <c r="C73" i="12"/>
  <c r="D72" i="12"/>
  <c r="C72" i="12"/>
  <c r="D71" i="12"/>
  <c r="C71" i="12"/>
  <c r="D70" i="12"/>
  <c r="C70" i="12"/>
  <c r="D69" i="12"/>
  <c r="C69" i="12"/>
  <c r="D68" i="12"/>
  <c r="C68" i="12"/>
  <c r="D67" i="12"/>
  <c r="C67" i="12"/>
  <c r="D66" i="12"/>
  <c r="C66" i="12"/>
  <c r="D65" i="12"/>
  <c r="C65" i="12"/>
  <c r="D64" i="12"/>
  <c r="C64" i="12"/>
  <c r="D63" i="12"/>
  <c r="C63" i="12"/>
  <c r="D62" i="12"/>
  <c r="C62" i="12"/>
  <c r="D61" i="12"/>
  <c r="C61" i="12"/>
  <c r="D60" i="12"/>
  <c r="C60" i="12"/>
  <c r="D59" i="12"/>
  <c r="C59" i="12"/>
  <c r="D58" i="12"/>
  <c r="C58" i="12"/>
  <c r="D57" i="12"/>
  <c r="C57" i="12"/>
  <c r="D56" i="12"/>
  <c r="C56" i="12"/>
  <c r="D55" i="12"/>
  <c r="C55" i="12"/>
  <c r="D54" i="12"/>
  <c r="C54" i="12"/>
  <c r="D53" i="12"/>
  <c r="C53" i="12"/>
  <c r="D52" i="12"/>
  <c r="C52" i="12"/>
  <c r="D51" i="12"/>
  <c r="C51" i="12"/>
  <c r="D50" i="12"/>
  <c r="C50" i="12"/>
  <c r="D49" i="12"/>
  <c r="C49" i="12"/>
  <c r="D48" i="12"/>
  <c r="C48" i="12"/>
  <c r="D47" i="12"/>
  <c r="C47" i="12"/>
  <c r="D46" i="12"/>
  <c r="C46" i="12"/>
  <c r="D45" i="12"/>
  <c r="C45" i="12"/>
  <c r="D44" i="12"/>
  <c r="C44" i="12"/>
  <c r="D43" i="12"/>
  <c r="C43" i="12"/>
  <c r="D42" i="12"/>
  <c r="C42" i="12"/>
  <c r="D41" i="12"/>
  <c r="C41" i="12"/>
  <c r="D40" i="12"/>
  <c r="C40" i="12"/>
  <c r="D39" i="12"/>
  <c r="C39" i="12"/>
  <c r="D38" i="12"/>
  <c r="C38" i="12"/>
  <c r="D37" i="12"/>
  <c r="C37" i="12"/>
  <c r="D36" i="12"/>
  <c r="C36" i="12"/>
  <c r="D35" i="12"/>
  <c r="C35" i="12"/>
  <c r="D34" i="12"/>
  <c r="C34" i="12"/>
  <c r="D33" i="12"/>
  <c r="C33" i="12"/>
  <c r="D32" i="12"/>
  <c r="C32" i="12"/>
  <c r="D31" i="12"/>
  <c r="C31" i="12"/>
  <c r="D30" i="12"/>
  <c r="C30" i="12"/>
  <c r="D29" i="12"/>
  <c r="C29" i="12"/>
  <c r="D28" i="12"/>
  <c r="C28" i="12"/>
  <c r="D27" i="12"/>
  <c r="C27" i="12"/>
  <c r="D26" i="12"/>
  <c r="C26" i="12"/>
  <c r="D25" i="12"/>
  <c r="C25" i="12"/>
  <c r="D24" i="12"/>
  <c r="C24" i="12"/>
  <c r="S1664" i="13" l="1"/>
  <c r="AC1664" i="13"/>
  <c r="AB1664" i="13"/>
  <c r="AA1664" i="13"/>
  <c r="Z1664" i="13"/>
  <c r="U1661" i="13"/>
  <c r="AA1661" i="13"/>
  <c r="Z1661" i="13"/>
  <c r="AC1661" i="13"/>
  <c r="AB1661" i="13"/>
  <c r="S1630" i="13"/>
  <c r="Z1630" i="13"/>
  <c r="AB1630" i="13"/>
  <c r="AA1630" i="13"/>
  <c r="AC1630" i="13"/>
  <c r="S1646" i="13"/>
  <c r="AC1646" i="13"/>
  <c r="AB1646" i="13"/>
  <c r="AA1646" i="13"/>
  <c r="Z1646" i="13"/>
  <c r="AC1632" i="13"/>
  <c r="AB1632" i="13"/>
  <c r="AA1632" i="13"/>
  <c r="Z1632" i="13"/>
  <c r="AB1673" i="13"/>
  <c r="AA1673" i="13"/>
  <c r="Z1673" i="13"/>
  <c r="AC1673" i="13"/>
  <c r="S1653" i="13"/>
  <c r="AC1653" i="13"/>
  <c r="AB1653" i="13"/>
  <c r="AA1653" i="13"/>
  <c r="Z1653" i="13"/>
  <c r="U1636" i="13"/>
  <c r="AC1636" i="13"/>
  <c r="AB1636" i="13"/>
  <c r="AA1636" i="13"/>
  <c r="Z1636" i="13"/>
  <c r="U1647" i="13"/>
  <c r="AC1647" i="13"/>
  <c r="Z1647" i="13"/>
  <c r="AB1647" i="13"/>
  <c r="AA1647" i="13"/>
  <c r="AC1612" i="13"/>
  <c r="AB1612" i="13"/>
  <c r="AA1612" i="13"/>
  <c r="Z1612" i="13"/>
  <c r="U1620" i="13"/>
  <c r="AC1620" i="13"/>
  <c r="AB1620" i="13"/>
  <c r="AA1620" i="13"/>
  <c r="Z1620" i="13"/>
  <c r="S1632" i="13"/>
  <c r="S1643" i="13"/>
  <c r="Z1643" i="13"/>
  <c r="AC1643" i="13"/>
  <c r="AB1643" i="13"/>
  <c r="AA1643" i="13"/>
  <c r="S1627" i="13"/>
  <c r="AA1627" i="13"/>
  <c r="Z1627" i="13"/>
  <c r="AC1627" i="13"/>
  <c r="AB1627" i="13"/>
  <c r="U1678" i="13"/>
  <c r="AC1678" i="13"/>
  <c r="AB1678" i="13"/>
  <c r="AA1678" i="13"/>
  <c r="Z1678" i="13"/>
  <c r="T1614" i="13"/>
  <c r="AA1614" i="13"/>
  <c r="Z1614" i="13"/>
  <c r="AC1614" i="13"/>
  <c r="AB1614" i="13"/>
  <c r="T1630" i="13"/>
  <c r="U1643" i="13"/>
  <c r="AA1625" i="13"/>
  <c r="Z1625" i="13"/>
  <c r="T1625" i="13"/>
  <c r="S1625" i="13"/>
  <c r="AC1625" i="13"/>
  <c r="AB1625" i="13"/>
  <c r="S1670" i="13"/>
  <c r="AC1670" i="13"/>
  <c r="AB1670" i="13"/>
  <c r="AA1670" i="13"/>
  <c r="Z1670" i="13"/>
  <c r="S1645" i="13"/>
  <c r="AB1645" i="13"/>
  <c r="AA1645" i="13"/>
  <c r="AC1645" i="13"/>
  <c r="Z1645" i="13"/>
  <c r="U1639" i="13"/>
  <c r="AB1639" i="13"/>
  <c r="AA1639" i="13"/>
  <c r="Z1639" i="13"/>
  <c r="AC1639" i="13"/>
  <c r="T1634" i="13"/>
  <c r="AC1634" i="13"/>
  <c r="AA1634" i="13"/>
  <c r="Z1634" i="13"/>
  <c r="AB1634" i="13"/>
  <c r="AC1684" i="13"/>
  <c r="AB1684" i="13"/>
  <c r="AA1684" i="13"/>
  <c r="Z1684" i="13"/>
  <c r="T1684" i="13"/>
  <c r="AC1687" i="13"/>
  <c r="AB1687" i="13"/>
  <c r="AA1687" i="13"/>
  <c r="Z1687" i="13"/>
  <c r="U1637" i="13"/>
  <c r="AC1637" i="13"/>
  <c r="AB1637" i="13"/>
  <c r="AA1637" i="13"/>
  <c r="Z1637" i="13"/>
  <c r="U1653" i="13"/>
  <c r="T1637" i="13"/>
  <c r="AC1656" i="13"/>
  <c r="AB1656" i="13"/>
  <c r="AA1656" i="13"/>
  <c r="Z1656" i="13"/>
  <c r="AB1624" i="13"/>
  <c r="AA1624" i="13"/>
  <c r="Z1624" i="13"/>
  <c r="AC1624" i="13"/>
  <c r="U1627" i="13"/>
  <c r="U1679" i="13"/>
  <c r="Z1679" i="13"/>
  <c r="AB1679" i="13"/>
  <c r="AA1679" i="13"/>
  <c r="AC1679" i="13"/>
  <c r="T1636" i="13"/>
  <c r="U1631" i="13"/>
  <c r="Z1631" i="13"/>
  <c r="AC1631" i="13"/>
  <c r="AB1631" i="13"/>
  <c r="AA1631" i="13"/>
  <c r="U1612" i="13"/>
  <c r="AC1616" i="13"/>
  <c r="AB1616" i="13"/>
  <c r="AA1616" i="13"/>
  <c r="Z1616" i="13"/>
  <c r="AC1668" i="13"/>
  <c r="AB1668" i="13"/>
  <c r="AA1668" i="13"/>
  <c r="Z1668" i="13"/>
  <c r="AC1675" i="13"/>
  <c r="AB1675" i="13"/>
  <c r="AA1675" i="13"/>
  <c r="Z1675" i="13"/>
  <c r="U1625" i="13"/>
  <c r="U1671" i="13"/>
  <c r="AC1671" i="13"/>
  <c r="AB1671" i="13"/>
  <c r="AA1671" i="13"/>
  <c r="Z1671" i="13"/>
  <c r="T1629" i="13"/>
  <c r="AC1629" i="13"/>
  <c r="AB1629" i="13"/>
  <c r="AA1629" i="13"/>
  <c r="Z1629" i="13"/>
  <c r="S1636" i="13"/>
  <c r="S1631" i="13"/>
  <c r="S1637" i="13"/>
  <c r="AC1648" i="13"/>
  <c r="AB1648" i="13"/>
  <c r="AA1648" i="13"/>
  <c r="Z1648" i="13"/>
  <c r="T1627" i="13"/>
  <c r="U1673" i="13"/>
  <c r="AB1677" i="13"/>
  <c r="AA1677" i="13"/>
  <c r="Z1677" i="13"/>
  <c r="AC1677" i="13"/>
  <c r="U1684" i="13"/>
  <c r="U1686" i="13"/>
  <c r="AA1686" i="13"/>
  <c r="Z1686" i="13"/>
  <c r="AC1686" i="13"/>
  <c r="AB1686" i="13"/>
  <c r="T1631" i="13"/>
  <c r="U1623" i="13"/>
  <c r="AC1623" i="13"/>
  <c r="AB1623" i="13"/>
  <c r="AA1623" i="13"/>
  <c r="Z1623" i="13"/>
  <c r="S1634" i="13"/>
  <c r="S1648" i="13"/>
  <c r="U1660" i="13"/>
  <c r="AC1660" i="13"/>
  <c r="AB1660" i="13"/>
  <c r="AA1660" i="13"/>
  <c r="Z1660" i="13"/>
  <c r="S1619" i="13"/>
  <c r="Z1619" i="13"/>
  <c r="AC1619" i="13"/>
  <c r="AB1619" i="13"/>
  <c r="AA1619" i="13"/>
  <c r="U1675" i="13"/>
  <c r="AC1680" i="13"/>
  <c r="AB1680" i="13"/>
  <c r="AA1680" i="13"/>
  <c r="Z1680" i="13"/>
  <c r="S1685" i="13"/>
  <c r="AB1685" i="13"/>
  <c r="AA1685" i="13"/>
  <c r="Z1685" i="13"/>
  <c r="AC1685" i="13"/>
  <c r="S1621" i="13"/>
  <c r="AB1621" i="13"/>
  <c r="AA1621" i="13"/>
  <c r="AC1621" i="13"/>
  <c r="Z1621" i="13"/>
  <c r="S1678" i="13"/>
  <c r="U1615" i="13"/>
  <c r="AC1615" i="13"/>
  <c r="AB1615" i="13"/>
  <c r="AA1615" i="13"/>
  <c r="Z1615" i="13"/>
  <c r="T1646" i="13"/>
  <c r="T1654" i="13"/>
  <c r="AC1654" i="13"/>
  <c r="AB1654" i="13"/>
  <c r="AA1654" i="13"/>
  <c r="Z1654" i="13"/>
  <c r="S1668" i="13"/>
  <c r="T1673" i="13"/>
  <c r="AB1682" i="13"/>
  <c r="AA1682" i="13"/>
  <c r="Z1682" i="13"/>
  <c r="AC1682" i="13"/>
  <c r="AC1649" i="13"/>
  <c r="AB1649" i="13"/>
  <c r="AA1649" i="13"/>
  <c r="Z1649" i="13"/>
  <c r="U1669" i="13"/>
  <c r="AB1669" i="13"/>
  <c r="AA1669" i="13"/>
  <c r="Z1669" i="13"/>
  <c r="AC1669" i="13"/>
  <c r="T1620" i="13"/>
  <c r="S1620" i="13"/>
  <c r="U1670" i="13"/>
  <c r="U1662" i="13"/>
  <c r="AA1662" i="13"/>
  <c r="Z1662" i="13"/>
  <c r="AC1662" i="13"/>
  <c r="AB1662" i="13"/>
  <c r="U1646" i="13"/>
  <c r="S1622" i="13"/>
  <c r="AC1622" i="13"/>
  <c r="AB1622" i="13"/>
  <c r="AA1622" i="13"/>
  <c r="Z1622" i="13"/>
  <c r="T1668" i="13"/>
  <c r="S1667" i="13"/>
  <c r="Z1667" i="13"/>
  <c r="AC1667" i="13"/>
  <c r="AB1667" i="13"/>
  <c r="AA1667" i="13"/>
  <c r="T1677" i="13"/>
  <c r="S1649" i="13"/>
  <c r="S1672" i="13"/>
  <c r="AC1672" i="13"/>
  <c r="AB1672" i="13"/>
  <c r="Z1672" i="13"/>
  <c r="AA1672" i="13"/>
  <c r="T1613" i="13"/>
  <c r="Z1613" i="13"/>
  <c r="AC1613" i="13"/>
  <c r="AB1613" i="13"/>
  <c r="AA1613" i="13"/>
  <c r="T1615" i="13"/>
  <c r="U1663" i="13"/>
  <c r="AC1663" i="13"/>
  <c r="AB1663" i="13"/>
  <c r="AA1663" i="13"/>
  <c r="Z1663" i="13"/>
  <c r="U1644" i="13"/>
  <c r="AA1644" i="13"/>
  <c r="Z1644" i="13"/>
  <c r="AC1644" i="13"/>
  <c r="AB1644" i="13"/>
  <c r="U1622" i="13"/>
  <c r="AC1640" i="13"/>
  <c r="AB1640" i="13"/>
  <c r="AA1640" i="13"/>
  <c r="Z1640" i="13"/>
  <c r="AC1666" i="13"/>
  <c r="AB1666" i="13"/>
  <c r="AA1666" i="13"/>
  <c r="Z1666" i="13"/>
  <c r="T1658" i="13"/>
  <c r="AA1658" i="13"/>
  <c r="Z1658" i="13"/>
  <c r="AC1658" i="13"/>
  <c r="AB1658" i="13"/>
  <c r="S1675" i="13"/>
  <c r="T1643" i="13"/>
  <c r="U1668" i="13"/>
  <c r="S1669" i="13"/>
  <c r="T1612" i="13"/>
  <c r="S1612" i="13"/>
  <c r="U1655" i="13"/>
  <c r="Z1655" i="13"/>
  <c r="AA1655" i="13"/>
  <c r="AB1655" i="13"/>
  <c r="AC1655" i="13"/>
  <c r="T1638" i="13"/>
  <c r="AA1638" i="13"/>
  <c r="Z1638" i="13"/>
  <c r="AC1638" i="13"/>
  <c r="AB1638" i="13"/>
  <c r="U1634" i="13"/>
  <c r="T1667" i="13"/>
  <c r="S1673" i="13"/>
  <c r="U1629" i="13"/>
  <c r="S1660" i="13"/>
  <c r="T1660" i="13"/>
  <c r="S1614" i="13"/>
  <c r="S1647" i="13"/>
  <c r="S1661" i="13"/>
  <c r="S1629" i="13"/>
  <c r="S1638" i="13"/>
  <c r="U1685" i="13"/>
  <c r="U1638" i="13"/>
  <c r="U1664" i="13"/>
  <c r="T1664" i="13"/>
  <c r="T1623" i="13"/>
  <c r="S1623" i="13"/>
  <c r="U1630" i="13"/>
  <c r="U1656" i="13"/>
  <c r="T1656" i="13"/>
  <c r="U1640" i="13"/>
  <c r="T1640" i="13"/>
  <c r="U1624" i="13"/>
  <c r="T1624" i="13"/>
  <c r="S1654" i="13"/>
  <c r="T1686" i="13"/>
  <c r="T1647" i="13"/>
  <c r="S1663" i="13"/>
  <c r="T1621" i="13"/>
  <c r="S1679" i="13"/>
  <c r="T1669" i="13"/>
  <c r="S1656" i="13"/>
  <c r="S1640" i="13"/>
  <c r="S1624" i="13"/>
  <c r="T1678" i="13"/>
  <c r="U1645" i="13"/>
  <c r="T1661" i="13"/>
  <c r="S1639" i="13"/>
  <c r="S1613" i="13"/>
  <c r="U1614" i="13"/>
  <c r="T1622" i="13"/>
  <c r="U1672" i="13"/>
  <c r="T1672" i="13"/>
  <c r="T1644" i="13"/>
  <c r="T1663" i="13"/>
  <c r="S1644" i="13"/>
  <c r="S1615" i="13"/>
  <c r="T1685" i="13"/>
  <c r="U1616" i="13"/>
  <c r="T1616" i="13"/>
  <c r="U1680" i="13"/>
  <c r="T1680" i="13"/>
  <c r="U1687" i="13"/>
  <c r="T1687" i="13"/>
  <c r="S1671" i="13"/>
  <c r="T1639" i="13"/>
  <c r="S1686" i="13"/>
  <c r="S1655" i="13"/>
  <c r="T1671" i="13"/>
  <c r="S1662" i="13"/>
  <c r="T1679" i="13"/>
  <c r="U1648" i="13"/>
  <c r="T1648" i="13"/>
  <c r="U1632" i="13"/>
  <c r="T1632" i="13"/>
  <c r="S1616" i="13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BG221" i="4" l="1"/>
  <c r="BG220" i="4"/>
  <c r="BG219" i="4"/>
  <c r="BG218" i="4"/>
  <c r="BG217" i="4"/>
  <c r="BG216" i="4"/>
  <c r="BG215" i="4"/>
  <c r="BG214" i="4"/>
  <c r="BG213" i="4"/>
  <c r="BG212" i="4"/>
  <c r="BG211" i="4"/>
  <c r="BG210" i="4"/>
  <c r="BG209" i="4"/>
  <c r="BG208" i="4"/>
  <c r="BG207" i="4"/>
  <c r="BG206" i="4"/>
  <c r="BG205" i="4"/>
  <c r="BG204" i="4"/>
  <c r="BG203" i="4"/>
  <c r="BG202" i="4"/>
  <c r="BG201" i="4"/>
  <c r="BG200" i="4"/>
  <c r="BG199" i="4"/>
  <c r="BG198" i="4"/>
  <c r="BG197" i="4"/>
  <c r="BG196" i="4"/>
  <c r="BG195" i="4"/>
  <c r="BG194" i="4"/>
  <c r="BG193" i="4"/>
  <c r="BG192" i="4"/>
  <c r="BG191" i="4"/>
  <c r="BG190" i="4"/>
  <c r="BG189" i="4"/>
  <c r="BG188" i="4"/>
  <c r="BG187" i="4"/>
  <c r="BG186" i="4"/>
  <c r="BG185" i="4"/>
  <c r="BG184" i="4"/>
  <c r="BG183" i="4"/>
  <c r="BG182" i="4"/>
  <c r="BG181" i="4"/>
  <c r="BG180" i="4"/>
  <c r="BG179" i="4"/>
  <c r="BG178" i="4"/>
  <c r="BG177" i="4"/>
  <c r="BG176" i="4"/>
  <c r="BG175" i="4"/>
  <c r="BG174" i="4"/>
  <c r="BG173" i="4"/>
  <c r="BG172" i="4"/>
  <c r="BG171" i="4"/>
  <c r="BG170" i="4"/>
  <c r="BG169" i="4"/>
  <c r="BG168" i="4"/>
  <c r="BG167" i="4"/>
  <c r="BG166" i="4"/>
  <c r="BG165" i="4"/>
  <c r="BG164" i="4"/>
  <c r="BG163" i="4"/>
  <c r="BG162" i="4"/>
  <c r="BG161" i="4"/>
  <c r="BG160" i="4"/>
  <c r="BG159" i="4"/>
  <c r="BG158" i="4"/>
  <c r="BG157" i="4"/>
  <c r="BG145" i="4"/>
  <c r="BG144" i="4"/>
  <c r="BG143" i="4"/>
  <c r="BG142" i="4"/>
  <c r="BG141" i="4"/>
  <c r="BG140" i="4"/>
  <c r="BG139" i="4"/>
  <c r="BG138" i="4"/>
  <c r="BG137" i="4"/>
  <c r="BG136" i="4"/>
  <c r="BG135" i="4"/>
  <c r="BG134" i="4"/>
  <c r="BG133" i="4"/>
  <c r="BG132" i="4"/>
  <c r="BG131" i="4"/>
  <c r="BG130" i="4"/>
  <c r="BG120" i="4"/>
  <c r="BG119" i="4"/>
  <c r="BG118" i="4"/>
  <c r="BG117" i="4"/>
  <c r="BG116" i="4"/>
  <c r="BG115" i="4"/>
  <c r="BG114" i="4"/>
  <c r="BG113" i="4"/>
  <c r="BG112" i="4"/>
  <c r="BG111" i="4"/>
  <c r="BG110" i="4"/>
  <c r="BG109" i="4"/>
  <c r="BG108" i="4"/>
  <c r="BG107" i="4"/>
  <c r="BG106" i="4"/>
  <c r="BG105" i="4"/>
  <c r="BG104" i="4"/>
  <c r="BG103" i="4"/>
  <c r="BG102" i="4"/>
  <c r="BG101" i="4"/>
  <c r="BG100" i="4"/>
  <c r="BG99" i="4"/>
  <c r="BG98" i="4"/>
  <c r="BG97" i="4"/>
  <c r="BG96" i="4"/>
  <c r="BG95" i="4"/>
  <c r="BG94" i="4"/>
  <c r="BG93" i="4"/>
  <c r="BG92" i="4"/>
  <c r="BG91" i="4"/>
  <c r="BG90" i="4"/>
  <c r="BG89" i="4"/>
  <c r="BG88" i="4"/>
  <c r="BG87" i="4"/>
  <c r="BG86" i="4"/>
  <c r="BG85" i="4"/>
  <c r="BG84" i="4"/>
  <c r="BG83" i="4"/>
  <c r="BG82" i="4"/>
  <c r="BG81" i="4"/>
  <c r="BG80" i="4"/>
  <c r="BG79" i="4"/>
  <c r="BG78" i="4"/>
  <c r="BG77" i="4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I35" i="3" l="1"/>
  <c r="H35" i="3"/>
  <c r="G35" i="3"/>
  <c r="F35" i="3"/>
  <c r="E35" i="3"/>
  <c r="D35" i="3"/>
  <c r="C35" i="3"/>
  <c r="B35" i="3"/>
  <c r="I34" i="3"/>
  <c r="H34" i="3"/>
  <c r="G34" i="3"/>
  <c r="F34" i="3"/>
  <c r="E34" i="3"/>
  <c r="D34" i="3"/>
  <c r="C34" i="3"/>
  <c r="B34" i="3"/>
  <c r="I33" i="3"/>
  <c r="H33" i="3"/>
  <c r="G33" i="3"/>
  <c r="F33" i="3"/>
  <c r="E33" i="3"/>
  <c r="D33" i="3"/>
  <c r="C33" i="3"/>
  <c r="B33" i="3"/>
  <c r="I32" i="3"/>
  <c r="H32" i="3"/>
  <c r="G32" i="3"/>
  <c r="F32" i="3"/>
  <c r="E32" i="3"/>
  <c r="D32" i="3"/>
  <c r="C32" i="3"/>
  <c r="B32" i="3"/>
  <c r="I14" i="3"/>
  <c r="H14" i="3"/>
  <c r="G14" i="3"/>
  <c r="F14" i="3"/>
  <c r="E14" i="3"/>
  <c r="D14" i="3"/>
  <c r="C14" i="3"/>
  <c r="B14" i="3"/>
  <c r="I13" i="3"/>
  <c r="H13" i="3"/>
  <c r="G13" i="3"/>
  <c r="F13" i="3"/>
  <c r="E13" i="3"/>
  <c r="D13" i="3"/>
  <c r="C13" i="3"/>
  <c r="B13" i="3"/>
  <c r="I12" i="3"/>
  <c r="H12" i="3"/>
  <c r="G12" i="3"/>
  <c r="F12" i="3"/>
  <c r="E12" i="3"/>
  <c r="D12" i="3"/>
  <c r="C12" i="3"/>
  <c r="B12" i="3"/>
  <c r="I11" i="3"/>
  <c r="H11" i="3"/>
  <c r="G11" i="3"/>
  <c r="F11" i="3"/>
  <c r="E11" i="3"/>
  <c r="D11" i="3"/>
  <c r="C11" i="3"/>
  <c r="B11" i="3"/>
  <c r="AV10" i="1" l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W10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4" i="1"/>
  <c r="F13" i="1"/>
  <c r="F12" i="1"/>
  <c r="F11" i="1"/>
</calcChain>
</file>

<file path=xl/sharedStrings.xml><?xml version="1.0" encoding="utf-8"?>
<sst xmlns="http://schemas.openxmlformats.org/spreadsheetml/2006/main" count="3184" uniqueCount="709">
  <si>
    <t>Country Group Name</t>
  </si>
  <si>
    <t>Subject Descriptor</t>
  </si>
  <si>
    <t>Units</t>
  </si>
  <si>
    <t>Scale</t>
  </si>
  <si>
    <t>Country/Series-specific Notes</t>
  </si>
  <si>
    <t>Estimates Start After</t>
  </si>
  <si>
    <t>World</t>
  </si>
  <si>
    <t>Gross domestic product, current prices</t>
  </si>
  <si>
    <t>U.S. dollars</t>
  </si>
  <si>
    <t>Billions</t>
  </si>
  <si>
    <t>Advanced economies</t>
  </si>
  <si>
    <t>Emerging market and developing economies</t>
  </si>
  <si>
    <t>International Monetary Fund, World Economic Outlook Database, April 2023</t>
  </si>
  <si>
    <t>United States</t>
  </si>
  <si>
    <t>China</t>
  </si>
  <si>
    <t>Advanced ex-US</t>
  </si>
  <si>
    <t>Emerging and developing ex-China</t>
  </si>
  <si>
    <t>Shares</t>
  </si>
  <si>
    <t>Western Europe</t>
  </si>
  <si>
    <t>Western offshoots</t>
  </si>
  <si>
    <t>Eastern Europe</t>
  </si>
  <si>
    <t>USSR</t>
  </si>
  <si>
    <t>Latin America</t>
  </si>
  <si>
    <t>Asia</t>
  </si>
  <si>
    <t>Africa</t>
  </si>
  <si>
    <t>1950-60</t>
  </si>
  <si>
    <t>1960-70</t>
  </si>
  <si>
    <t>1970-80</t>
  </si>
  <si>
    <t>1980-90</t>
  </si>
  <si>
    <t>Per capita growth:</t>
  </si>
  <si>
    <t>Source: As above, in per capita terms.</t>
  </si>
  <si>
    <t>OPENNES</t>
  </si>
  <si>
    <t>Number polities</t>
  </si>
  <si>
    <t>Export/GDP</t>
  </si>
  <si>
    <t>full sample</t>
  </si>
  <si>
    <t>1830 sample</t>
  </si>
  <si>
    <t>1870 sample</t>
  </si>
  <si>
    <t>Full sample</t>
  </si>
  <si>
    <t xml:space="preserve">Constant prices </t>
  </si>
  <si>
    <t xml:space="preserve">Current prices </t>
  </si>
  <si>
    <t>Current prices</t>
  </si>
  <si>
    <t>America</t>
  </si>
  <si>
    <t>Europe</t>
  </si>
  <si>
    <t>Oceania</t>
  </si>
  <si>
    <t>Data Source</t>
  </si>
  <si>
    <t>World Development Indicators</t>
  </si>
  <si>
    <t>Last Updated Date</t>
  </si>
  <si>
    <t>Country Name</t>
  </si>
  <si>
    <t>Country Code</t>
  </si>
  <si>
    <t>Indicator Name</t>
  </si>
  <si>
    <t>Indicator Code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</si>
  <si>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</si>
  <si>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</si>
  <si>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</si>
  <si>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</si>
  <si>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</si>
  <si>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</si>
  <si>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</si>
  <si>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</si>
  <si>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</si>
  <si>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</si>
  <si>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</si>
  <si>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</si>
  <si>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</si>
  <si>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</si>
  <si>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</si>
  <si>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</si>
  <si>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</si>
  <si>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</si>
  <si>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</si>
  <si>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</si>
  <si>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</si>
  <si>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</si>
  <si>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</si>
  <si>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</si>
  <si>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</si>
  <si>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</si>
  <si>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</si>
  <si>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</si>
  <si>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</si>
  <si>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</si>
  <si>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</si>
  <si>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</si>
  <si>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</si>
  <si>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</si>
  <si>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</si>
  <si>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</si>
  <si>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</si>
  <si>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</si>
  <si>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</si>
  <si>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</si>
  <si>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</si>
  <si>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</si>
  <si>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</si>
  <si>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</si>
  <si>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</si>
  <si>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</si>
  <si>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</si>
  <si>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</si>
  <si>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</si>
  <si>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</si>
  <si>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</si>
  <si>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</si>
  <si>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</si>
  <si>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</si>
  <si>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</si>
  <si>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</si>
  <si>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</si>
  <si>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</si>
  <si>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</si>
  <si>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</si>
  <si>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</si>
  <si>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</si>
  <si>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</si>
  <si>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Aruba</t>
  </si>
  <si>
    <t>ABW</t>
  </si>
  <si>
    <t>Trade (% of GDP)</t>
  </si>
  <si>
    <t>NE.TRD.GNFS.ZS</t>
  </si>
  <si>
    <t>Africa Eastern and Southern</t>
  </si>
  <si>
    <t>AFE</t>
  </si>
  <si>
    <t>Afghanistan</t>
  </si>
  <si>
    <t>AFG</t>
  </si>
  <si>
    <t>Africa Western and Central</t>
  </si>
  <si>
    <t>AFW</t>
  </si>
  <si>
    <t>Angola</t>
  </si>
  <si>
    <t>AGO</t>
  </si>
  <si>
    <t>Albania</t>
  </si>
  <si>
    <t>ALB</t>
  </si>
  <si>
    <t>Andorra</t>
  </si>
  <si>
    <t>AND</t>
  </si>
  <si>
    <t>Arab World</t>
  </si>
  <si>
    <t>ARB</t>
  </si>
  <si>
    <t>United Arab Emirates</t>
  </si>
  <si>
    <t>ARE</t>
  </si>
  <si>
    <t>Argentina</t>
  </si>
  <si>
    <t>ARG</t>
  </si>
  <si>
    <t>Armenia</t>
  </si>
  <si>
    <t>ARM</t>
  </si>
  <si>
    <t>American Samoa</t>
  </si>
  <si>
    <t>ASM</t>
  </si>
  <si>
    <t>Antigua and Barbuda</t>
  </si>
  <si>
    <t>ATG</t>
  </si>
  <si>
    <t>Australia</t>
  </si>
  <si>
    <t>AUS</t>
  </si>
  <si>
    <t>Austria</t>
  </si>
  <si>
    <t>AUT</t>
  </si>
  <si>
    <t>Azerbaijan</t>
  </si>
  <si>
    <t>AZE</t>
  </si>
  <si>
    <t>Burundi</t>
  </si>
  <si>
    <t>BDI</t>
  </si>
  <si>
    <t>Belgium</t>
  </si>
  <si>
    <t>BEL</t>
  </si>
  <si>
    <t>Benin</t>
  </si>
  <si>
    <t>BEN</t>
  </si>
  <si>
    <t>Burkina Faso</t>
  </si>
  <si>
    <t>BFA</t>
  </si>
  <si>
    <t>Bangladesh</t>
  </si>
  <si>
    <t>BGD</t>
  </si>
  <si>
    <t>Bulgaria</t>
  </si>
  <si>
    <t>BGR</t>
  </si>
  <si>
    <t>Bahrain</t>
  </si>
  <si>
    <t>BHR</t>
  </si>
  <si>
    <t>Bahamas, The</t>
  </si>
  <si>
    <t>BHS</t>
  </si>
  <si>
    <t>Bosnia and Herzegovina</t>
  </si>
  <si>
    <t>BIH</t>
  </si>
  <si>
    <t>Belarus</t>
  </si>
  <si>
    <t>BLR</t>
  </si>
  <si>
    <t>Belize</t>
  </si>
  <si>
    <t>BLZ</t>
  </si>
  <si>
    <t>Bermuda</t>
  </si>
  <si>
    <t>BMU</t>
  </si>
  <si>
    <t>Bolivia</t>
  </si>
  <si>
    <t>BOL</t>
  </si>
  <si>
    <t>Brazil</t>
  </si>
  <si>
    <t>BRA</t>
  </si>
  <si>
    <t>Barbados</t>
  </si>
  <si>
    <t>BRB</t>
  </si>
  <si>
    <t>Brunei Darussalam</t>
  </si>
  <si>
    <t>BRN</t>
  </si>
  <si>
    <t>Bhutan</t>
  </si>
  <si>
    <t>BTN</t>
  </si>
  <si>
    <t>Botswana</t>
  </si>
  <si>
    <t>BWA</t>
  </si>
  <si>
    <t>Central African Republic</t>
  </si>
  <si>
    <t>CAF</t>
  </si>
  <si>
    <t>Canada</t>
  </si>
  <si>
    <t>CAN</t>
  </si>
  <si>
    <t>Central Europe and the Baltics</t>
  </si>
  <si>
    <t>CEB</t>
  </si>
  <si>
    <t>Switzerland</t>
  </si>
  <si>
    <t>CHE</t>
  </si>
  <si>
    <t>Channel Islands</t>
  </si>
  <si>
    <t>CHI</t>
  </si>
  <si>
    <t>Chile</t>
  </si>
  <si>
    <t>CHL</t>
  </si>
  <si>
    <t>CHN</t>
  </si>
  <si>
    <t>Cote d'Ivoire</t>
  </si>
  <si>
    <t>CIV</t>
  </si>
  <si>
    <t>Cameroon</t>
  </si>
  <si>
    <t>CMR</t>
  </si>
  <si>
    <t>Congo, Dem. Rep.</t>
  </si>
  <si>
    <t>COD</t>
  </si>
  <si>
    <t>Congo, Rep.</t>
  </si>
  <si>
    <t>COG</t>
  </si>
  <si>
    <t>Colombia</t>
  </si>
  <si>
    <t>COL</t>
  </si>
  <si>
    <t>Comoros</t>
  </si>
  <si>
    <t>COM</t>
  </si>
  <si>
    <t>Cabo Verde</t>
  </si>
  <si>
    <t>CPV</t>
  </si>
  <si>
    <t>Costa Rica</t>
  </si>
  <si>
    <t>CRI</t>
  </si>
  <si>
    <t>Caribbean small states</t>
  </si>
  <si>
    <t>CSS</t>
  </si>
  <si>
    <t>Cuba</t>
  </si>
  <si>
    <t>CUB</t>
  </si>
  <si>
    <t>Curacao</t>
  </si>
  <si>
    <t>CUW</t>
  </si>
  <si>
    <t>Cayman Islands</t>
  </si>
  <si>
    <t>CYM</t>
  </si>
  <si>
    <t>Cyprus</t>
  </si>
  <si>
    <t>CYP</t>
  </si>
  <si>
    <t>Czechia</t>
  </si>
  <si>
    <t>CZE</t>
  </si>
  <si>
    <t>Germany</t>
  </si>
  <si>
    <t>DEU</t>
  </si>
  <si>
    <t>Djibouti</t>
  </si>
  <si>
    <t>DJI</t>
  </si>
  <si>
    <t>Dominica</t>
  </si>
  <si>
    <t>DMA</t>
  </si>
  <si>
    <t>Denmark</t>
  </si>
  <si>
    <t>DNK</t>
  </si>
  <si>
    <t>Dominican Republic</t>
  </si>
  <si>
    <t>DOM</t>
  </si>
  <si>
    <t>Algeria</t>
  </si>
  <si>
    <t>DZA</t>
  </si>
  <si>
    <t>East Asia &amp; Pacific (excluding high income)</t>
  </si>
  <si>
    <t>EAP</t>
  </si>
  <si>
    <t>Early-demographic dividend</t>
  </si>
  <si>
    <t>EAR</t>
  </si>
  <si>
    <t>East Asia &amp; Pacific</t>
  </si>
  <si>
    <t>EAS</t>
  </si>
  <si>
    <t>Europe &amp; Central Asia (excluding high income)</t>
  </si>
  <si>
    <t>ECA</t>
  </si>
  <si>
    <t>Europe &amp; Central Asia</t>
  </si>
  <si>
    <t>ECS</t>
  </si>
  <si>
    <t>Ecuador</t>
  </si>
  <si>
    <t>ECU</t>
  </si>
  <si>
    <t>Egypt, Arab Rep.</t>
  </si>
  <si>
    <t>EGY</t>
  </si>
  <si>
    <t>Euro area</t>
  </si>
  <si>
    <t>EMU</t>
  </si>
  <si>
    <t>Eritrea</t>
  </si>
  <si>
    <t>ERI</t>
  </si>
  <si>
    <t>Spain</t>
  </si>
  <si>
    <t>ESP</t>
  </si>
  <si>
    <t>Estonia</t>
  </si>
  <si>
    <t>EST</t>
  </si>
  <si>
    <t>Ethiopia</t>
  </si>
  <si>
    <t>ETH</t>
  </si>
  <si>
    <t>European Union</t>
  </si>
  <si>
    <t>EUU</t>
  </si>
  <si>
    <t>Fragile and conflict affected situations</t>
  </si>
  <si>
    <t>FCS</t>
  </si>
  <si>
    <t>Finland</t>
  </si>
  <si>
    <t>FIN</t>
  </si>
  <si>
    <t>Fiji</t>
  </si>
  <si>
    <t>FJI</t>
  </si>
  <si>
    <t>France</t>
  </si>
  <si>
    <t>FRA</t>
  </si>
  <si>
    <t>Faroe Islands</t>
  </si>
  <si>
    <t>FRO</t>
  </si>
  <si>
    <t>Micronesia, Fed. Sts.</t>
  </si>
  <si>
    <t>FSM</t>
  </si>
  <si>
    <t>Gabon</t>
  </si>
  <si>
    <t>GAB</t>
  </si>
  <si>
    <t>United Kingdom</t>
  </si>
  <si>
    <t>GBR</t>
  </si>
  <si>
    <t>Georgia</t>
  </si>
  <si>
    <t>GEO</t>
  </si>
  <si>
    <t>Ghana</t>
  </si>
  <si>
    <t>GHA</t>
  </si>
  <si>
    <t>Gibraltar</t>
  </si>
  <si>
    <t>GIB</t>
  </si>
  <si>
    <t>Guinea</t>
  </si>
  <si>
    <t>GIN</t>
  </si>
  <si>
    <t>Gambia, The</t>
  </si>
  <si>
    <t>GMB</t>
  </si>
  <si>
    <t>Guinea-Bissau</t>
  </si>
  <si>
    <t>GNB</t>
  </si>
  <si>
    <t>Equatorial Guinea</t>
  </si>
  <si>
    <t>GNQ</t>
  </si>
  <si>
    <t>Greece</t>
  </si>
  <si>
    <t>GRC</t>
  </si>
  <si>
    <t>Grenada</t>
  </si>
  <si>
    <t>GRD</t>
  </si>
  <si>
    <t>Greenland</t>
  </si>
  <si>
    <t>GRL</t>
  </si>
  <si>
    <t>Guatemala</t>
  </si>
  <si>
    <t>GTM</t>
  </si>
  <si>
    <t>Guam</t>
  </si>
  <si>
    <t>GUM</t>
  </si>
  <si>
    <t>Guyana</t>
  </si>
  <si>
    <t>GUY</t>
  </si>
  <si>
    <t>High income</t>
  </si>
  <si>
    <t>HIC</t>
  </si>
  <si>
    <t>Hong Kong SAR, China</t>
  </si>
  <si>
    <t>HKG</t>
  </si>
  <si>
    <t>Honduras</t>
  </si>
  <si>
    <t>HND</t>
  </si>
  <si>
    <t>Heavily indebted poor countries (HIPC)</t>
  </si>
  <si>
    <t>HPC</t>
  </si>
  <si>
    <t>Croatia</t>
  </si>
  <si>
    <t>HRV</t>
  </si>
  <si>
    <t>Haiti</t>
  </si>
  <si>
    <t>HTI</t>
  </si>
  <si>
    <t>Hungary</t>
  </si>
  <si>
    <t>HUN</t>
  </si>
  <si>
    <t>IBRD only</t>
  </si>
  <si>
    <t>IBD</t>
  </si>
  <si>
    <t>IDA &amp; IBRD total</t>
  </si>
  <si>
    <t>IBT</t>
  </si>
  <si>
    <t>IDA total</t>
  </si>
  <si>
    <t>IDA</t>
  </si>
  <si>
    <t>IDA blend</t>
  </si>
  <si>
    <t>IDB</t>
  </si>
  <si>
    <t>Indonesia</t>
  </si>
  <si>
    <t>IDN</t>
  </si>
  <si>
    <t>IDA only</t>
  </si>
  <si>
    <t>IDX</t>
  </si>
  <si>
    <t>Isle of Man</t>
  </si>
  <si>
    <t>IMN</t>
  </si>
  <si>
    <t>India</t>
  </si>
  <si>
    <t>IND</t>
  </si>
  <si>
    <t>Not classified</t>
  </si>
  <si>
    <t>INX</t>
  </si>
  <si>
    <t>Ireland</t>
  </si>
  <si>
    <t>IRL</t>
  </si>
  <si>
    <t>Iran, Islamic Rep.</t>
  </si>
  <si>
    <t>IRN</t>
  </si>
  <si>
    <t>Iraq</t>
  </si>
  <si>
    <t>IRQ</t>
  </si>
  <si>
    <t>Iceland</t>
  </si>
  <si>
    <t>ISL</t>
  </si>
  <si>
    <t>Israel</t>
  </si>
  <si>
    <t>ISR</t>
  </si>
  <si>
    <t>Italy</t>
  </si>
  <si>
    <t>ITA</t>
  </si>
  <si>
    <t>Jamaica</t>
  </si>
  <si>
    <t>JAM</t>
  </si>
  <si>
    <t>Jordan</t>
  </si>
  <si>
    <t>JOR</t>
  </si>
  <si>
    <t>Japan</t>
  </si>
  <si>
    <t>JPN</t>
  </si>
  <si>
    <t>Kazakhstan</t>
  </si>
  <si>
    <t>KAZ</t>
  </si>
  <si>
    <t>Kenya</t>
  </si>
  <si>
    <t>KEN</t>
  </si>
  <si>
    <t>Kyrgyz Republic</t>
  </si>
  <si>
    <t>KGZ</t>
  </si>
  <si>
    <t>Cambodia</t>
  </si>
  <si>
    <t>KHM</t>
  </si>
  <si>
    <t>Kiribati</t>
  </si>
  <si>
    <t>KIR</t>
  </si>
  <si>
    <t>St. Kitts and Nevis</t>
  </si>
  <si>
    <t>KNA</t>
  </si>
  <si>
    <t>Korea, Rep.</t>
  </si>
  <si>
    <t>KOR</t>
  </si>
  <si>
    <t>Kuwait</t>
  </si>
  <si>
    <t>KWT</t>
  </si>
  <si>
    <t>Latin America &amp; Caribbean (excluding high income)</t>
  </si>
  <si>
    <t>LAC</t>
  </si>
  <si>
    <t>Lao PDR</t>
  </si>
  <si>
    <t>LAO</t>
  </si>
  <si>
    <t>Lebanon</t>
  </si>
  <si>
    <t>LBN</t>
  </si>
  <si>
    <t>Liberia</t>
  </si>
  <si>
    <t>LBR</t>
  </si>
  <si>
    <t>Libya</t>
  </si>
  <si>
    <t>LBY</t>
  </si>
  <si>
    <t>St. Lucia</t>
  </si>
  <si>
    <t>LCA</t>
  </si>
  <si>
    <t>Latin America &amp; Caribbean</t>
  </si>
  <si>
    <t>LCN</t>
  </si>
  <si>
    <t>Least developed countries: UN classification</t>
  </si>
  <si>
    <t>LDC</t>
  </si>
  <si>
    <t>Low income</t>
  </si>
  <si>
    <t>LIC</t>
  </si>
  <si>
    <t>Liechtenstein</t>
  </si>
  <si>
    <t>LIE</t>
  </si>
  <si>
    <t>Sri Lanka</t>
  </si>
  <si>
    <t>LKA</t>
  </si>
  <si>
    <t>Lower middle income</t>
  </si>
  <si>
    <t>LMC</t>
  </si>
  <si>
    <t>Low &amp; middle income</t>
  </si>
  <si>
    <t>LMY</t>
  </si>
  <si>
    <t>Lesotho</t>
  </si>
  <si>
    <t>LSO</t>
  </si>
  <si>
    <t>Late-demographic dividend</t>
  </si>
  <si>
    <t>LTE</t>
  </si>
  <si>
    <t>Lithuania</t>
  </si>
  <si>
    <t>LTU</t>
  </si>
  <si>
    <t>Luxembourg</t>
  </si>
  <si>
    <t>LUX</t>
  </si>
  <si>
    <t>Latvia</t>
  </si>
  <si>
    <t>LVA</t>
  </si>
  <si>
    <t>Macao SAR, China</t>
  </si>
  <si>
    <t>MAC</t>
  </si>
  <si>
    <t>St. Martin (French part)</t>
  </si>
  <si>
    <t>MAF</t>
  </si>
  <si>
    <t>Morocco</t>
  </si>
  <si>
    <t>MAR</t>
  </si>
  <si>
    <t>Monaco</t>
  </si>
  <si>
    <t>MCO</t>
  </si>
  <si>
    <t>Moldova</t>
  </si>
  <si>
    <t>MDA</t>
  </si>
  <si>
    <t>Madagascar</t>
  </si>
  <si>
    <t>MDG</t>
  </si>
  <si>
    <t>Maldives</t>
  </si>
  <si>
    <t>MDV</t>
  </si>
  <si>
    <t>Middle East &amp; North Africa</t>
  </si>
  <si>
    <t>MEA</t>
  </si>
  <si>
    <t>Mexico</t>
  </si>
  <si>
    <t>MEX</t>
  </si>
  <si>
    <t>Marshall Islands</t>
  </si>
  <si>
    <t>MHL</t>
  </si>
  <si>
    <t>Middle income</t>
  </si>
  <si>
    <t>MIC</t>
  </si>
  <si>
    <t>North Macedonia</t>
  </si>
  <si>
    <t>MKD</t>
  </si>
  <si>
    <t>Mali</t>
  </si>
  <si>
    <t>MLI</t>
  </si>
  <si>
    <t>Malta</t>
  </si>
  <si>
    <t>MLT</t>
  </si>
  <si>
    <t>Myanmar</t>
  </si>
  <si>
    <t>MMR</t>
  </si>
  <si>
    <t>Middle East &amp; North Africa (excluding high income)</t>
  </si>
  <si>
    <t>MNA</t>
  </si>
  <si>
    <t>Montenegro</t>
  </si>
  <si>
    <t>MNE</t>
  </si>
  <si>
    <t>Mongolia</t>
  </si>
  <si>
    <t>MNG</t>
  </si>
  <si>
    <t>Northern Mariana Islands</t>
  </si>
  <si>
    <t>MNP</t>
  </si>
  <si>
    <t>Mozambique</t>
  </si>
  <si>
    <t>MOZ</t>
  </si>
  <si>
    <t>Mauritania</t>
  </si>
  <si>
    <t>MRT</t>
  </si>
  <si>
    <t>Mauritius</t>
  </si>
  <si>
    <t>MUS</t>
  </si>
  <si>
    <t>Malawi</t>
  </si>
  <si>
    <t>MWI</t>
  </si>
  <si>
    <t>Malaysia</t>
  </si>
  <si>
    <t>MYS</t>
  </si>
  <si>
    <t>North America</t>
  </si>
  <si>
    <t>NAC</t>
  </si>
  <si>
    <t>Namibia</t>
  </si>
  <si>
    <t>NAM</t>
  </si>
  <si>
    <t>New Caledonia</t>
  </si>
  <si>
    <t>NCL</t>
  </si>
  <si>
    <t>Niger</t>
  </si>
  <si>
    <t>NER</t>
  </si>
  <si>
    <t>Nigeria</t>
  </si>
  <si>
    <t>NGA</t>
  </si>
  <si>
    <t>Nicaragua</t>
  </si>
  <si>
    <t>NIC</t>
  </si>
  <si>
    <t>Netherlands</t>
  </si>
  <si>
    <t>NLD</t>
  </si>
  <si>
    <t>Norway</t>
  </si>
  <si>
    <t>NOR</t>
  </si>
  <si>
    <t>Nepal</t>
  </si>
  <si>
    <t>NPL</t>
  </si>
  <si>
    <t>Nauru</t>
  </si>
  <si>
    <t>NRU</t>
  </si>
  <si>
    <t>New Zealand</t>
  </si>
  <si>
    <t>NZL</t>
  </si>
  <si>
    <t>OECD members</t>
  </si>
  <si>
    <t>OED</t>
  </si>
  <si>
    <t>Oman</t>
  </si>
  <si>
    <t>OMN</t>
  </si>
  <si>
    <t>Other small states</t>
  </si>
  <si>
    <t>OSS</t>
  </si>
  <si>
    <t>Pakistan</t>
  </si>
  <si>
    <t>PAK</t>
  </si>
  <si>
    <t>Panama</t>
  </si>
  <si>
    <t>PAN</t>
  </si>
  <si>
    <t>Peru</t>
  </si>
  <si>
    <t>PER</t>
  </si>
  <si>
    <t>Philippines</t>
  </si>
  <si>
    <t>PHL</t>
  </si>
  <si>
    <t>Palau</t>
  </si>
  <si>
    <t>PLW</t>
  </si>
  <si>
    <t>Papua New Guinea</t>
  </si>
  <si>
    <t>PNG</t>
  </si>
  <si>
    <t>Poland</t>
  </si>
  <si>
    <t>POL</t>
  </si>
  <si>
    <t>Pre-demographic dividend</t>
  </si>
  <si>
    <t>PRE</t>
  </si>
  <si>
    <t>Puerto Rico</t>
  </si>
  <si>
    <t>PRI</t>
  </si>
  <si>
    <t>Korea, Dem. People's Rep.</t>
  </si>
  <si>
    <t>PRK</t>
  </si>
  <si>
    <t>Portugal</t>
  </si>
  <si>
    <t>PRT</t>
  </si>
  <si>
    <t>Paraguay</t>
  </si>
  <si>
    <t>PRY</t>
  </si>
  <si>
    <t>West Bank and Gaza</t>
  </si>
  <si>
    <t>PSE</t>
  </si>
  <si>
    <t>Pacific island small states</t>
  </si>
  <si>
    <t>PSS</t>
  </si>
  <si>
    <t>Post-demographic dividend</t>
  </si>
  <si>
    <t>PST</t>
  </si>
  <si>
    <t>French Polynesia</t>
  </si>
  <si>
    <t>PYF</t>
  </si>
  <si>
    <t>Qatar</t>
  </si>
  <si>
    <t>QAT</t>
  </si>
  <si>
    <t>Romania</t>
  </si>
  <si>
    <t>ROU</t>
  </si>
  <si>
    <t>Russian Federation</t>
  </si>
  <si>
    <t>RUS</t>
  </si>
  <si>
    <t>Rwanda</t>
  </si>
  <si>
    <t>RWA</t>
  </si>
  <si>
    <t>South Asia</t>
  </si>
  <si>
    <t>SAS</t>
  </si>
  <si>
    <t>Saudi Arabia</t>
  </si>
  <si>
    <t>SAU</t>
  </si>
  <si>
    <t>Sudan</t>
  </si>
  <si>
    <t>SDN</t>
  </si>
  <si>
    <t>Senegal</t>
  </si>
  <si>
    <t>SEN</t>
  </si>
  <si>
    <t>Singapore</t>
  </si>
  <si>
    <t>SGP</t>
  </si>
  <si>
    <t>Solomon Islands</t>
  </si>
  <si>
    <t>SLB</t>
  </si>
  <si>
    <t>Sierra Leone</t>
  </si>
  <si>
    <t>SLE</t>
  </si>
  <si>
    <t>El Salvador</t>
  </si>
  <si>
    <t>SLV</t>
  </si>
  <si>
    <t>San Marino</t>
  </si>
  <si>
    <t>SMR</t>
  </si>
  <si>
    <t>Somalia</t>
  </si>
  <si>
    <t>SOM</t>
  </si>
  <si>
    <t>Serbia</t>
  </si>
  <si>
    <t>SRB</t>
  </si>
  <si>
    <t>Sub-Saharan Africa (excluding high income)</t>
  </si>
  <si>
    <t>SSA</t>
  </si>
  <si>
    <t>South Sudan</t>
  </si>
  <si>
    <t>SSD</t>
  </si>
  <si>
    <t>Sub-Saharan Africa</t>
  </si>
  <si>
    <t>SSF</t>
  </si>
  <si>
    <t>Small states</t>
  </si>
  <si>
    <t>SST</t>
  </si>
  <si>
    <t>Sao Tome and Principe</t>
  </si>
  <si>
    <t>STP</t>
  </si>
  <si>
    <t>Suriname</t>
  </si>
  <si>
    <t>SUR</t>
  </si>
  <si>
    <t>Slovak Republic</t>
  </si>
  <si>
    <t>SVK</t>
  </si>
  <si>
    <t>Slovenia</t>
  </si>
  <si>
    <t>SVN</t>
  </si>
  <si>
    <t>Sweden</t>
  </si>
  <si>
    <t>SWE</t>
  </si>
  <si>
    <t>Eswatini</t>
  </si>
  <si>
    <t>SWZ</t>
  </si>
  <si>
    <t>Sint Maarten (Dutch part)</t>
  </si>
  <si>
    <t>SXM</t>
  </si>
  <si>
    <t>Seychelles</t>
  </si>
  <si>
    <t>SYC</t>
  </si>
  <si>
    <t>Syrian Arab Republic</t>
  </si>
  <si>
    <t>SYR</t>
  </si>
  <si>
    <t>Turks and Caicos Islands</t>
  </si>
  <si>
    <t>TCA</t>
  </si>
  <si>
    <t>Chad</t>
  </si>
  <si>
    <t>TCD</t>
  </si>
  <si>
    <t>East Asia &amp; Pacific (IDA &amp; IBRD countries)</t>
  </si>
  <si>
    <t>TEA</t>
  </si>
  <si>
    <t>Europe &amp; Central Asia (IDA &amp; IBRD countries)</t>
  </si>
  <si>
    <t>TEC</t>
  </si>
  <si>
    <t>Togo</t>
  </si>
  <si>
    <t>TGO</t>
  </si>
  <si>
    <t>Thailand</t>
  </si>
  <si>
    <t>THA</t>
  </si>
  <si>
    <t>Tajikistan</t>
  </si>
  <si>
    <t>TJK</t>
  </si>
  <si>
    <t>Turkmenistan</t>
  </si>
  <si>
    <t>TKM</t>
  </si>
  <si>
    <t>Latin America &amp; the Caribbean (IDA &amp; IBRD countries)</t>
  </si>
  <si>
    <t>TLA</t>
  </si>
  <si>
    <t>Timor-Leste</t>
  </si>
  <si>
    <t>TLS</t>
  </si>
  <si>
    <t>Middle East &amp; North Africa (IDA &amp; IBRD countries)</t>
  </si>
  <si>
    <t>TMN</t>
  </si>
  <si>
    <t>Tonga</t>
  </si>
  <si>
    <t>TON</t>
  </si>
  <si>
    <t>South Asia (IDA &amp; IBRD)</t>
  </si>
  <si>
    <t>TSA</t>
  </si>
  <si>
    <t>Sub-Saharan Africa (IDA &amp; IBRD countries)</t>
  </si>
  <si>
    <t>TSS</t>
  </si>
  <si>
    <t>Trinidad and Tobago</t>
  </si>
  <si>
    <t>TTO</t>
  </si>
  <si>
    <t>Tunisia</t>
  </si>
  <si>
    <t>TUN</t>
  </si>
  <si>
    <t>Turkiye</t>
  </si>
  <si>
    <t>TUR</t>
  </si>
  <si>
    <t>Tuvalu</t>
  </si>
  <si>
    <t>TUV</t>
  </si>
  <si>
    <t>Tanzania</t>
  </si>
  <si>
    <t>TZA</t>
  </si>
  <si>
    <t>Uganda</t>
  </si>
  <si>
    <t>UGA</t>
  </si>
  <si>
    <t>Ukraine</t>
  </si>
  <si>
    <t>UKR</t>
  </si>
  <si>
    <t>Upper middle income</t>
  </si>
  <si>
    <t>UMC</t>
  </si>
  <si>
    <t>Uruguay</t>
  </si>
  <si>
    <t>URY</t>
  </si>
  <si>
    <t>USA</t>
  </si>
  <si>
    <t>Uzbekistan</t>
  </si>
  <si>
    <t>UZB</t>
  </si>
  <si>
    <t>St. Vincent and the Grenadines</t>
  </si>
  <si>
    <t>VCT</t>
  </si>
  <si>
    <t>Venezuela, RB</t>
  </si>
  <si>
    <t>VEN</t>
  </si>
  <si>
    <t>British Virgin Islands</t>
  </si>
  <si>
    <t>VGB</t>
  </si>
  <si>
    <t>Virgin Islands (U.S.)</t>
  </si>
  <si>
    <t>VIR</t>
  </si>
  <si>
    <t>Vietnam</t>
  </si>
  <si>
    <t>VNM</t>
  </si>
  <si>
    <t>Vanuatu</t>
  </si>
  <si>
    <t>VUT</t>
  </si>
  <si>
    <t>WLD</t>
  </si>
  <si>
    <t>Samoa</t>
  </si>
  <si>
    <t>WSM</t>
  </si>
  <si>
    <t>Kosovo</t>
  </si>
  <si>
    <t>XKX</t>
  </si>
  <si>
    <t>Yemen, Rep.</t>
  </si>
  <si>
    <t>YEM</t>
  </si>
  <si>
    <t>South Africa</t>
  </si>
  <si>
    <t>ZAF</t>
  </si>
  <si>
    <t>Zambia</t>
  </si>
  <si>
    <t>ZMB</t>
  </si>
  <si>
    <t>Zimbabwe</t>
  </si>
  <si>
    <t>ZWE</t>
  </si>
  <si>
    <t>Total World Assets Excluding Gold as a Percentage of World GDP</t>
  </si>
  <si>
    <t>Total World Liabilities as a Percentage of World GDP</t>
  </si>
  <si>
    <t>Trade/GDP</t>
  </si>
  <si>
    <t>Column AR data</t>
  </si>
  <si>
    <t>*</t>
  </si>
  <si>
    <t>DATE</t>
  </si>
  <si>
    <t>N7</t>
  </si>
  <si>
    <t>TPU_RAW</t>
  </si>
  <si>
    <t>TPU_SHARE</t>
  </si>
  <si>
    <t>TPU</t>
  </si>
  <si>
    <t>Source: Caldara, Dario, Matteo Iacoviello, Patrick Molligo, Andrea Prestipino, and Andrea Raffo (2020), "The Economic Effects of Trade Policy Uncertainty," Journal of Monetary Economics, 109, pp.38-59.</t>
  </si>
  <si>
    <t>URL: https://www.matteoiacoviello.com/tpu.htm</t>
  </si>
  <si>
    <t>Aggregate TPU index</t>
  </si>
  <si>
    <t>Global Trade Alert</t>
  </si>
  <si>
    <t>https://www.globaltradealert.org/global_dynamics</t>
  </si>
  <si>
    <t xml:space="preserve">(Index) </t>
  </si>
  <si>
    <t>1995-99</t>
  </si>
  <si>
    <t>2000-04</t>
  </si>
  <si>
    <t>2005-09</t>
  </si>
  <si>
    <t>2010-14</t>
  </si>
  <si>
    <t>2015-19</t>
  </si>
  <si>
    <t xml:space="preserve"> Capital Account Restrictiveness</t>
  </si>
  <si>
    <t>Source: Fig 3.4 in IMF, GFSR, April 2023</t>
  </si>
  <si>
    <t>Index from: https://www.jstor.org/stable/45212119</t>
  </si>
  <si>
    <t>Restrictive</t>
  </si>
  <si>
    <r>
      <t>Source: Growth in GDP measured in international 1990 Geary-Khamis dollars, from OECD, The World Economy, 1950-2001</t>
    </r>
    <r>
      <rPr>
        <i/>
        <sz val="11"/>
        <color theme="1"/>
        <rFont val="Calibri"/>
        <family val="2"/>
        <scheme val="minor"/>
      </rPr>
      <t>.</t>
    </r>
  </si>
  <si>
    <t>Average of external assets and liabilities</t>
  </si>
  <si>
    <t>China News-Based TPU</t>
  </si>
  <si>
    <t>Source: FRED</t>
  </si>
  <si>
    <t>(series CHNMAINLANDTPU)</t>
  </si>
  <si>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</si>
  <si>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</si>
  <si>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</si>
  <si>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</si>
  <si>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</si>
  <si>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</si>
  <si>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IMPCH</t>
  </si>
  <si>
    <t>U.S. Imports of Goods by Customs Basis from China, Millions of Dollars, Monthly, Not Seasonally Adjusted</t>
  </si>
  <si>
    <t>Frequency: Monthly</t>
  </si>
  <si>
    <t>observation_date</t>
  </si>
  <si>
    <t>U.S. imports from China (billions USD, 12-month moving average of monthly data, annualized)</t>
  </si>
  <si>
    <t>Emerging and developing economies</t>
  </si>
  <si>
    <t>Entity</t>
  </si>
  <si>
    <t>Code</t>
  </si>
  <si>
    <t>Year</t>
  </si>
  <si>
    <t>pop_missreg_row_owid</t>
  </si>
  <si>
    <t>pop_closedaut_row_owid</t>
  </si>
  <si>
    <t>pop_electaut_row_owid</t>
  </si>
  <si>
    <t>pop_electdem_row_owid</t>
  </si>
  <si>
    <t>pop_libdem_row_owid</t>
  </si>
  <si>
    <t>South America</t>
  </si>
  <si>
    <t>OWID_WRL</t>
  </si>
  <si>
    <t>Closed autocracy</t>
  </si>
  <si>
    <t>Electoral autocracy</t>
  </si>
  <si>
    <t>Electoral or liberal democracy</t>
  </si>
  <si>
    <t>World population</t>
  </si>
  <si>
    <t>Source: V-Dem via OWID</t>
  </si>
  <si>
    <t>Electoral democracy</t>
  </si>
  <si>
    <t>Liberal democracy</t>
  </si>
  <si>
    <t>Data from column AR</t>
  </si>
  <si>
    <t>&lt;-----------</t>
  </si>
  <si>
    <t>This is Figure 1 in the paper.</t>
  </si>
  <si>
    <t>Liberalising</t>
  </si>
  <si>
    <t>accessed April 3,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</si>
</sst>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yyyy\-mm\-dd"/>
    <numFmt numFmtId="167" formatCode="0.0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rgb="FF59595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11"/>
      <color rgb="FF000000"/>
      <name val="Calibri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5" fillId="0" borderId="0"/>
    <xf numFmtId="0" fontId="27" fillId="0" borderId="0"/>
  </cellStyleXfs>
  <cellXfs count="52">
    <xf numFmtId="0" fontId="0" fillId="0" borderId="0" xfId="0"/>
    <xf numFmtId="4" fontId="0" fillId="0" borderId="0" xfId="0" applyNumberFormat="1"/>
    <xf numFmtId="0" fontId="16" fillId="0" borderId="0" xfId="0" applyFont="1"/>
    <xf numFmtId="164" fontId="0" fillId="0" borderId="0" xfId="0" applyNumberFormat="1"/>
    <xf numFmtId="0" fontId="18" fillId="0" borderId="0" xfId="0" applyFont="1" applyAlignment="1">
      <alignment horizontal="center" vertical="center" readingOrder="1"/>
    </xf>
    <xf numFmtId="2" fontId="0" fillId="0" borderId="0" xfId="0" applyNumberFormat="1"/>
    <xf numFmtId="0" fontId="19" fillId="0" borderId="0" xfId="0" applyFont="1"/>
    <xf numFmtId="0" fontId="7" fillId="3" borderId="0" xfId="7" applyAlignment="1">
      <alignment horizontal="left"/>
    </xf>
    <xf numFmtId="0" fontId="0" fillId="0" borderId="0" xfId="0" applyAlignment="1">
      <alignment horizontal="left"/>
    </xf>
    <xf numFmtId="0" fontId="0" fillId="8" borderId="8" xfId="15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8" borderId="13" xfId="15" applyFont="1" applyBorder="1" applyAlignment="1">
      <alignment horizontal="center"/>
    </xf>
    <xf numFmtId="165" fontId="0" fillId="0" borderId="0" xfId="0" applyNumberFormat="1"/>
    <xf numFmtId="14" fontId="0" fillId="0" borderId="0" xfId="0" applyNumberFormat="1"/>
    <xf numFmtId="1" fontId="0" fillId="0" borderId="0" xfId="0" applyNumberFormat="1" applyBorder="1"/>
    <xf numFmtId="14" fontId="0" fillId="0" borderId="0" xfId="0" applyNumberFormat="1" applyAlignment="1">
      <alignment horizontal="center"/>
    </xf>
    <xf numFmtId="0" fontId="21" fillId="0" borderId="0" xfId="0" applyNumberFormat="1" applyFont="1" applyAlignment="1">
      <alignment horizontal="center" vertical="center" wrapText="1"/>
    </xf>
    <xf numFmtId="10" fontId="0" fillId="0" borderId="0" xfId="42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1" fillId="0" borderId="0" xfId="0" applyFont="1" applyFill="1" applyAlignment="1">
      <alignment horizontal="center" vertical="center"/>
    </xf>
    <xf numFmtId="14" fontId="0" fillId="0" borderId="0" xfId="0" applyNumberFormat="1" applyFill="1" applyAlignment="1">
      <alignment horizontal="center"/>
    </xf>
    <xf numFmtId="10" fontId="0" fillId="0" borderId="0" xfId="42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1" fillId="33" borderId="0" xfId="0" applyFont="1" applyFill="1" applyAlignment="1">
      <alignment horizontal="center" vertical="center"/>
    </xf>
    <xf numFmtId="0" fontId="22" fillId="0" borderId="0" xfId="43"/>
    <xf numFmtId="0" fontId="1" fillId="0" borderId="0" xfId="0" applyFont="1"/>
    <xf numFmtId="0" fontId="23" fillId="0" borderId="0" xfId="0" applyFont="1"/>
    <xf numFmtId="165" fontId="16" fillId="0" borderId="0" xfId="0" applyNumberFormat="1" applyFont="1"/>
    <xf numFmtId="0" fontId="24" fillId="0" borderId="0" xfId="0" applyFont="1"/>
    <xf numFmtId="164" fontId="16" fillId="0" borderId="0" xfId="0" applyNumberFormat="1" applyFont="1" applyAlignment="1">
      <alignment horizontal="center" wrapText="1"/>
    </xf>
    <xf numFmtId="165" fontId="1" fillId="0" borderId="0" xfId="0" applyNumberFormat="1" applyFont="1"/>
    <xf numFmtId="164" fontId="16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/>
    <xf numFmtId="1" fontId="0" fillId="0" borderId="0" xfId="0" applyNumberFormat="1"/>
    <xf numFmtId="166" fontId="25" fillId="0" borderId="0" xfId="44" applyNumberFormat="1"/>
    <xf numFmtId="1" fontId="25" fillId="0" borderId="0" xfId="44" applyNumberFormat="1"/>
    <xf numFmtId="1" fontId="0" fillId="0" borderId="0" xfId="0" applyNumberFormat="1" applyAlignment="1">
      <alignment horizontal="center"/>
    </xf>
    <xf numFmtId="166" fontId="0" fillId="0" borderId="0" xfId="0" applyNumberFormat="1"/>
    <xf numFmtId="167" fontId="0" fillId="0" borderId="0" xfId="0" applyNumberFormat="1"/>
    <xf numFmtId="0" fontId="26" fillId="0" borderId="0" xfId="0" applyFont="1"/>
    <xf numFmtId="0" fontId="27" fillId="0" borderId="0" xfId="45"/>
    <xf numFmtId="0" fontId="1" fillId="23" borderId="0" xfId="32" applyAlignment="1">
      <alignment horizontal="center"/>
    </xf>
    <xf numFmtId="0" fontId="1" fillId="15" borderId="0" xfId="24" applyAlignment="1">
      <alignment horizontal="center"/>
    </xf>
    <xf numFmtId="0" fontId="0" fillId="8" borderId="10" xfId="15" applyFont="1" applyBorder="1" applyAlignment="1">
      <alignment horizontal="center"/>
    </xf>
    <xf numFmtId="0" fontId="0" fillId="8" borderId="11" xfId="15" applyFont="1" applyBorder="1" applyAlignment="1">
      <alignment horizontal="center"/>
    </xf>
    <xf numFmtId="0" fontId="0" fillId="8" borderId="12" xfId="15" applyFont="1" applyBorder="1" applyAlignment="1">
      <alignment horizontal="center"/>
    </xf>
    <xf numFmtId="0" fontId="1" fillId="27" borderId="0" xfId="36" applyAlignment="1">
      <alignment horizontal="center"/>
    </xf>
    <xf numFmtId="0" fontId="1" fillId="26" borderId="0" xfId="35" applyAlignment="1">
      <alignment horizontal="center"/>
    </xf>
    <xf numFmtId="0" fontId="0" fillId="26" borderId="0" xfId="35" applyFont="1" applyAlignment="1">
      <alignment horizontal="center"/>
    </xf>
    <xf numFmtId="0" fontId="20" fillId="8" borderId="8" xfId="15" applyFont="1" applyAlignment="1">
      <alignment horizont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00000000-0005-0000-0000-000026000000}"/>
    <cellStyle name="Normal 3" xfId="45" xr:uid="{1543162C-6117-4449-A49D-3ABD16C84DA2}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Percent per year</a:t>
            </a:r>
          </a:p>
        </c:rich>
      </c:tx>
      <c:layout>
        <c:manualLayout>
          <c:xMode val="edge"/>
          <c:yMode val="edge"/>
          <c:x val="3.2326334208223999E-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1'!$A$11</c:f>
              <c:strCache>
                <c:ptCount val="1"/>
                <c:pt idx="0">
                  <c:v>1950-60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1'!$B$10:$I$10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1'!$B$11:$I$11</c:f>
              <c:numCache>
                <c:formatCode>0.00</c:formatCode>
                <c:ptCount val="8"/>
                <c:pt idx="0">
                  <c:v>4.8900897946779542</c:v>
                </c:pt>
                <c:pt idx="1">
                  <c:v>3.5587139698890047</c:v>
                </c:pt>
                <c:pt idx="2">
                  <c:v>5.1144774227628975</c:v>
                </c:pt>
                <c:pt idx="3">
                  <c:v>5.1543891480993809</c:v>
                </c:pt>
                <c:pt idx="4">
                  <c:v>5.0857147231822442</c:v>
                </c:pt>
                <c:pt idx="5">
                  <c:v>5.8462927270636733</c:v>
                </c:pt>
                <c:pt idx="6">
                  <c:v>4.030897440717629</c:v>
                </c:pt>
                <c:pt idx="7">
                  <c:v>4.7038175899088541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05-45E6-8451-5F4B9E656864}"/>
            </c:ext>
          </c:extLst>
        </c:ser>
        <c:ser>
          <c:idx val="1"/>
          <c:order val="1"/>
          <c:tx>
            <c:strRef>
              <c:f>'Figure 1'!$A$12</c:f>
              <c:strCache>
                <c:ptCount val="1"/>
                <c:pt idx="0">
                  <c:v>1960-70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1'!$B$10:$I$10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1'!$B$12:$I$12</c:f>
              <c:numCache>
                <c:formatCode>0.00</c:formatCode>
                <c:ptCount val="8"/>
                <c:pt idx="0">
                  <c:v>4.7832981922698803</c:v>
                </c:pt>
                <c:pt idx="1">
                  <c:v>4.2796874865272727</c:v>
                </c:pt>
                <c:pt idx="2">
                  <c:v>4.3338059491211611</c:v>
                </c:pt>
                <c:pt idx="3">
                  <c:v>4.8302718651566545</c:v>
                </c:pt>
                <c:pt idx="4">
                  <c:v>4.5607098163253035</c:v>
                </c:pt>
                <c:pt idx="5">
                  <c:v>6.3124635252152173</c:v>
                </c:pt>
                <c:pt idx="6">
                  <c:v>4.9756764370317397</c:v>
                </c:pt>
                <c:pt idx="7">
                  <c:v>5.0162806435511076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05-45E6-8451-5F4B9E656864}"/>
            </c:ext>
          </c:extLst>
        </c:ser>
        <c:ser>
          <c:idx val="2"/>
          <c:order val="2"/>
          <c:tx>
            <c:strRef>
              <c:f>'Figure 1'!$A$13</c:f>
              <c:strCache>
                <c:ptCount val="1"/>
                <c:pt idx="0">
                  <c:v>1970-80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1'!$B$10:$I$10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1'!$B$13:$I$13</c:f>
              <c:numCache>
                <c:formatCode>0.00</c:formatCode>
                <c:ptCount val="8"/>
                <c:pt idx="0">
                  <c:v>3.0499916289062901</c:v>
                </c:pt>
                <c:pt idx="1">
                  <c:v>3.2938347389665612</c:v>
                </c:pt>
                <c:pt idx="2">
                  <c:v>3.7941513240688174</c:v>
                </c:pt>
                <c:pt idx="3">
                  <c:v>2.3733241129662019</c:v>
                </c:pt>
                <c:pt idx="4">
                  <c:v>6.2690616070402827</c:v>
                </c:pt>
                <c:pt idx="5">
                  <c:v>5.0668166222230582</c:v>
                </c:pt>
                <c:pt idx="6">
                  <c:v>4.0062244617562692</c:v>
                </c:pt>
                <c:pt idx="7">
                  <c:v>3.8286295338537446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05-45E6-8451-5F4B9E656864}"/>
            </c:ext>
          </c:extLst>
        </c:ser>
        <c:ser>
          <c:idx val="3"/>
          <c:order val="3"/>
          <c:tx>
            <c:strRef>
              <c:f>'Figure 1'!$A$14</c:f>
              <c:strCache>
                <c:ptCount val="1"/>
                <c:pt idx="0">
                  <c:v>1980-90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1'!$B$10:$I$10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1'!$B$14:$I$14</c:f>
              <c:numCache>
                <c:formatCode>0.00</c:formatCode>
                <c:ptCount val="8"/>
                <c:pt idx="0">
                  <c:v>2.207498965572352</c:v>
                </c:pt>
                <c:pt idx="1">
                  <c:v>3.1711475234656783</c:v>
                </c:pt>
                <c:pt idx="2">
                  <c:v>-0.19728276163223368</c:v>
                </c:pt>
                <c:pt idx="3">
                  <c:v>1.5226396160725963</c:v>
                </c:pt>
                <c:pt idx="4">
                  <c:v>1.3451081148875943</c:v>
                </c:pt>
                <c:pt idx="5">
                  <c:v>5.0937600485476686</c:v>
                </c:pt>
                <c:pt idx="6">
                  <c:v>2.2284989688415857</c:v>
                </c:pt>
                <c:pt idx="7">
                  <c:v>3.0681967187270676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05-45E6-8451-5F4B9E656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201080"/>
        <c:axId val="511199440"/>
      </c:barChart>
      <c:catAx>
        <c:axId val="51120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199440"/>
        <c:crosses val="autoZero"/>
        <c:auto val="1"/>
        <c:lblAlgn val="ctr"/>
        <c:lblOffset val="100"/>
        <c:noMultiLvlLbl val="0"/>
      </c:catAx>
      <c:valAx>
        <c:axId val="51119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201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TPU </a:t>
            </a:r>
            <a:r>
              <a:rPr lang="en-US" sz="1000" baseline="0"/>
              <a:t>index</a:t>
            </a:r>
            <a:endParaRPr lang="en-US" sz="1000"/>
          </a:p>
        </c:rich>
      </c:tx>
      <c:layout>
        <c:manualLayout>
          <c:xMode val="edge"/>
          <c:yMode val="edge"/>
          <c:x val="2.04903060569483E-2"/>
          <c:y val="2.29489427584701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TPU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9'!$A$2:$A$767</c:f>
              <c:numCache>
                <c:formatCode>m/d/yyyy</c:formatCode>
                <c:ptCount val="766"/>
                <c:pt idx="0">
                  <c:v>21916</c:v>
                </c:pt>
                <c:pt idx="1">
                  <c:v>21947</c:v>
                </c:pt>
                <c:pt idx="2">
                  <c:v>21976</c:v>
                </c:pt>
                <c:pt idx="3">
                  <c:v>22007</c:v>
                </c:pt>
                <c:pt idx="4">
                  <c:v>22037</c:v>
                </c:pt>
                <c:pt idx="5">
                  <c:v>22068</c:v>
                </c:pt>
                <c:pt idx="6">
                  <c:v>22098</c:v>
                </c:pt>
                <c:pt idx="7">
                  <c:v>22129</c:v>
                </c:pt>
                <c:pt idx="8">
                  <c:v>22160</c:v>
                </c:pt>
                <c:pt idx="9">
                  <c:v>22190</c:v>
                </c:pt>
                <c:pt idx="10">
                  <c:v>22221</c:v>
                </c:pt>
                <c:pt idx="11">
                  <c:v>22251</c:v>
                </c:pt>
                <c:pt idx="12">
                  <c:v>22282</c:v>
                </c:pt>
                <c:pt idx="13">
                  <c:v>22313</c:v>
                </c:pt>
                <c:pt idx="14">
                  <c:v>22341</c:v>
                </c:pt>
                <c:pt idx="15">
                  <c:v>22372</c:v>
                </c:pt>
                <c:pt idx="16">
                  <c:v>22402</c:v>
                </c:pt>
                <c:pt idx="17">
                  <c:v>22433</c:v>
                </c:pt>
                <c:pt idx="18">
                  <c:v>22463</c:v>
                </c:pt>
                <c:pt idx="19">
                  <c:v>22494</c:v>
                </c:pt>
                <c:pt idx="20">
                  <c:v>22525</c:v>
                </c:pt>
                <c:pt idx="21">
                  <c:v>22555</c:v>
                </c:pt>
                <c:pt idx="22">
                  <c:v>22586</c:v>
                </c:pt>
                <c:pt idx="23">
                  <c:v>22616</c:v>
                </c:pt>
                <c:pt idx="24">
                  <c:v>22647</c:v>
                </c:pt>
                <c:pt idx="25">
                  <c:v>22678</c:v>
                </c:pt>
                <c:pt idx="26">
                  <c:v>22706</c:v>
                </c:pt>
                <c:pt idx="27">
                  <c:v>22737</c:v>
                </c:pt>
                <c:pt idx="28">
                  <c:v>22767</c:v>
                </c:pt>
                <c:pt idx="29">
                  <c:v>22798</c:v>
                </c:pt>
                <c:pt idx="30">
                  <c:v>22828</c:v>
                </c:pt>
                <c:pt idx="31">
                  <c:v>22859</c:v>
                </c:pt>
                <c:pt idx="32">
                  <c:v>22890</c:v>
                </c:pt>
                <c:pt idx="33">
                  <c:v>22920</c:v>
                </c:pt>
                <c:pt idx="34">
                  <c:v>22951</c:v>
                </c:pt>
                <c:pt idx="35">
                  <c:v>22981</c:v>
                </c:pt>
                <c:pt idx="36">
                  <c:v>23012</c:v>
                </c:pt>
                <c:pt idx="37">
                  <c:v>23043</c:v>
                </c:pt>
                <c:pt idx="38">
                  <c:v>23071</c:v>
                </c:pt>
                <c:pt idx="39">
                  <c:v>23102</c:v>
                </c:pt>
                <c:pt idx="40">
                  <c:v>23132</c:v>
                </c:pt>
                <c:pt idx="41">
                  <c:v>23163</c:v>
                </c:pt>
                <c:pt idx="42">
                  <c:v>23193</c:v>
                </c:pt>
                <c:pt idx="43">
                  <c:v>23224</c:v>
                </c:pt>
                <c:pt idx="44">
                  <c:v>23255</c:v>
                </c:pt>
                <c:pt idx="45">
                  <c:v>23285</c:v>
                </c:pt>
                <c:pt idx="46">
                  <c:v>23316</c:v>
                </c:pt>
                <c:pt idx="47">
                  <c:v>23346</c:v>
                </c:pt>
                <c:pt idx="48">
                  <c:v>23377</c:v>
                </c:pt>
                <c:pt idx="49">
                  <c:v>23408</c:v>
                </c:pt>
                <c:pt idx="50">
                  <c:v>23437</c:v>
                </c:pt>
                <c:pt idx="51">
                  <c:v>23468</c:v>
                </c:pt>
                <c:pt idx="52">
                  <c:v>23498</c:v>
                </c:pt>
                <c:pt idx="53">
                  <c:v>23529</c:v>
                </c:pt>
                <c:pt idx="54">
                  <c:v>23559</c:v>
                </c:pt>
                <c:pt idx="55">
                  <c:v>23590</c:v>
                </c:pt>
                <c:pt idx="56">
                  <c:v>23621</c:v>
                </c:pt>
                <c:pt idx="57">
                  <c:v>23651</c:v>
                </c:pt>
                <c:pt idx="58">
                  <c:v>23682</c:v>
                </c:pt>
                <c:pt idx="59">
                  <c:v>23712</c:v>
                </c:pt>
                <c:pt idx="60">
                  <c:v>23743</c:v>
                </c:pt>
                <c:pt idx="61">
                  <c:v>23774</c:v>
                </c:pt>
                <c:pt idx="62">
                  <c:v>23802</c:v>
                </c:pt>
                <c:pt idx="63">
                  <c:v>23833</c:v>
                </c:pt>
                <c:pt idx="64">
                  <c:v>23863</c:v>
                </c:pt>
                <c:pt idx="65">
                  <c:v>23894</c:v>
                </c:pt>
                <c:pt idx="66">
                  <c:v>23924</c:v>
                </c:pt>
                <c:pt idx="67">
                  <c:v>23955</c:v>
                </c:pt>
                <c:pt idx="68">
                  <c:v>23986</c:v>
                </c:pt>
                <c:pt idx="69">
                  <c:v>24016</c:v>
                </c:pt>
                <c:pt idx="70">
                  <c:v>24047</c:v>
                </c:pt>
                <c:pt idx="71">
                  <c:v>24077</c:v>
                </c:pt>
                <c:pt idx="72">
                  <c:v>24108</c:v>
                </c:pt>
                <c:pt idx="73">
                  <c:v>24139</c:v>
                </c:pt>
                <c:pt idx="74">
                  <c:v>24167</c:v>
                </c:pt>
                <c:pt idx="75">
                  <c:v>24198</c:v>
                </c:pt>
                <c:pt idx="76">
                  <c:v>24228</c:v>
                </c:pt>
                <c:pt idx="77">
                  <c:v>24259</c:v>
                </c:pt>
                <c:pt idx="78">
                  <c:v>24289</c:v>
                </c:pt>
                <c:pt idx="79">
                  <c:v>24320</c:v>
                </c:pt>
                <c:pt idx="80">
                  <c:v>24351</c:v>
                </c:pt>
                <c:pt idx="81">
                  <c:v>24381</c:v>
                </c:pt>
                <c:pt idx="82">
                  <c:v>24412</c:v>
                </c:pt>
                <c:pt idx="83">
                  <c:v>24442</c:v>
                </c:pt>
                <c:pt idx="84">
                  <c:v>24473</c:v>
                </c:pt>
                <c:pt idx="85">
                  <c:v>24504</c:v>
                </c:pt>
                <c:pt idx="86">
                  <c:v>24532</c:v>
                </c:pt>
                <c:pt idx="87">
                  <c:v>24563</c:v>
                </c:pt>
                <c:pt idx="88">
                  <c:v>24593</c:v>
                </c:pt>
                <c:pt idx="89">
                  <c:v>24624</c:v>
                </c:pt>
                <c:pt idx="90">
                  <c:v>24654</c:v>
                </c:pt>
                <c:pt idx="91">
                  <c:v>24685</c:v>
                </c:pt>
                <c:pt idx="92">
                  <c:v>24716</c:v>
                </c:pt>
                <c:pt idx="93">
                  <c:v>24746</c:v>
                </c:pt>
                <c:pt idx="94">
                  <c:v>24777</c:v>
                </c:pt>
                <c:pt idx="95">
                  <c:v>24807</c:v>
                </c:pt>
                <c:pt idx="96">
                  <c:v>24838</c:v>
                </c:pt>
                <c:pt idx="97">
                  <c:v>24869</c:v>
                </c:pt>
                <c:pt idx="98">
                  <c:v>24898</c:v>
                </c:pt>
                <c:pt idx="99">
                  <c:v>24929</c:v>
                </c:pt>
                <c:pt idx="100">
                  <c:v>24959</c:v>
                </c:pt>
                <c:pt idx="101">
                  <c:v>24990</c:v>
                </c:pt>
                <c:pt idx="102">
                  <c:v>25020</c:v>
                </c:pt>
                <c:pt idx="103">
                  <c:v>25051</c:v>
                </c:pt>
                <c:pt idx="104">
                  <c:v>25082</c:v>
                </c:pt>
                <c:pt idx="105">
                  <c:v>25112</c:v>
                </c:pt>
                <c:pt idx="106">
                  <c:v>25143</c:v>
                </c:pt>
                <c:pt idx="107">
                  <c:v>25173</c:v>
                </c:pt>
                <c:pt idx="108">
                  <c:v>25204</c:v>
                </c:pt>
                <c:pt idx="109">
                  <c:v>25235</c:v>
                </c:pt>
                <c:pt idx="110">
                  <c:v>25263</c:v>
                </c:pt>
                <c:pt idx="111">
                  <c:v>25294</c:v>
                </c:pt>
                <c:pt idx="112">
                  <c:v>25324</c:v>
                </c:pt>
                <c:pt idx="113">
                  <c:v>25355</c:v>
                </c:pt>
                <c:pt idx="114">
                  <c:v>25385</c:v>
                </c:pt>
                <c:pt idx="115">
                  <c:v>25416</c:v>
                </c:pt>
                <c:pt idx="116">
                  <c:v>25447</c:v>
                </c:pt>
                <c:pt idx="117">
                  <c:v>25477</c:v>
                </c:pt>
                <c:pt idx="118">
                  <c:v>25508</c:v>
                </c:pt>
                <c:pt idx="119">
                  <c:v>25538</c:v>
                </c:pt>
                <c:pt idx="120">
                  <c:v>25569</c:v>
                </c:pt>
                <c:pt idx="121">
                  <c:v>25600</c:v>
                </c:pt>
                <c:pt idx="122">
                  <c:v>25628</c:v>
                </c:pt>
                <c:pt idx="123">
                  <c:v>25659</c:v>
                </c:pt>
                <c:pt idx="124">
                  <c:v>25689</c:v>
                </c:pt>
                <c:pt idx="125">
                  <c:v>25720</c:v>
                </c:pt>
                <c:pt idx="126">
                  <c:v>25750</c:v>
                </c:pt>
                <c:pt idx="127">
                  <c:v>25781</c:v>
                </c:pt>
                <c:pt idx="128">
                  <c:v>25812</c:v>
                </c:pt>
                <c:pt idx="129">
                  <c:v>25842</c:v>
                </c:pt>
                <c:pt idx="130">
                  <c:v>25873</c:v>
                </c:pt>
                <c:pt idx="131">
                  <c:v>25903</c:v>
                </c:pt>
                <c:pt idx="132">
                  <c:v>25934</c:v>
                </c:pt>
                <c:pt idx="133">
                  <c:v>25965</c:v>
                </c:pt>
                <c:pt idx="134">
                  <c:v>25993</c:v>
                </c:pt>
                <c:pt idx="135">
                  <c:v>26024</c:v>
                </c:pt>
                <c:pt idx="136">
                  <c:v>26054</c:v>
                </c:pt>
                <c:pt idx="137">
                  <c:v>26085</c:v>
                </c:pt>
                <c:pt idx="138">
                  <c:v>26115</c:v>
                </c:pt>
                <c:pt idx="139">
                  <c:v>26146</c:v>
                </c:pt>
                <c:pt idx="140">
                  <c:v>26177</c:v>
                </c:pt>
                <c:pt idx="141">
                  <c:v>26207</c:v>
                </c:pt>
                <c:pt idx="142">
                  <c:v>26238</c:v>
                </c:pt>
                <c:pt idx="143">
                  <c:v>26268</c:v>
                </c:pt>
                <c:pt idx="144">
                  <c:v>26299</c:v>
                </c:pt>
                <c:pt idx="145">
                  <c:v>26330</c:v>
                </c:pt>
                <c:pt idx="146">
                  <c:v>26359</c:v>
                </c:pt>
                <c:pt idx="147">
                  <c:v>26390</c:v>
                </c:pt>
                <c:pt idx="148">
                  <c:v>26420</c:v>
                </c:pt>
                <c:pt idx="149">
                  <c:v>26451</c:v>
                </c:pt>
                <c:pt idx="150">
                  <c:v>26481</c:v>
                </c:pt>
                <c:pt idx="151">
                  <c:v>26512</c:v>
                </c:pt>
                <c:pt idx="152">
                  <c:v>26543</c:v>
                </c:pt>
                <c:pt idx="153">
                  <c:v>26573</c:v>
                </c:pt>
                <c:pt idx="154">
                  <c:v>26604</c:v>
                </c:pt>
                <c:pt idx="155">
                  <c:v>26634</c:v>
                </c:pt>
                <c:pt idx="156">
                  <c:v>26665</c:v>
                </c:pt>
                <c:pt idx="157">
                  <c:v>26696</c:v>
                </c:pt>
                <c:pt idx="158">
                  <c:v>26724</c:v>
                </c:pt>
                <c:pt idx="159">
                  <c:v>26755</c:v>
                </c:pt>
                <c:pt idx="160">
                  <c:v>26785</c:v>
                </c:pt>
                <c:pt idx="161">
                  <c:v>26816</c:v>
                </c:pt>
                <c:pt idx="162">
                  <c:v>26846</c:v>
                </c:pt>
                <c:pt idx="163">
                  <c:v>26877</c:v>
                </c:pt>
                <c:pt idx="164">
                  <c:v>26908</c:v>
                </c:pt>
                <c:pt idx="165">
                  <c:v>26938</c:v>
                </c:pt>
                <c:pt idx="166">
                  <c:v>26969</c:v>
                </c:pt>
                <c:pt idx="167">
                  <c:v>26999</c:v>
                </c:pt>
                <c:pt idx="168">
                  <c:v>27030</c:v>
                </c:pt>
                <c:pt idx="169">
                  <c:v>27061</c:v>
                </c:pt>
                <c:pt idx="170">
                  <c:v>27089</c:v>
                </c:pt>
                <c:pt idx="171">
                  <c:v>27120</c:v>
                </c:pt>
                <c:pt idx="172">
                  <c:v>27150</c:v>
                </c:pt>
                <c:pt idx="173">
                  <c:v>27181</c:v>
                </c:pt>
                <c:pt idx="174">
                  <c:v>27211</c:v>
                </c:pt>
                <c:pt idx="175">
                  <c:v>27242</c:v>
                </c:pt>
                <c:pt idx="176">
                  <c:v>27273</c:v>
                </c:pt>
                <c:pt idx="177">
                  <c:v>27303</c:v>
                </c:pt>
                <c:pt idx="178">
                  <c:v>27334</c:v>
                </c:pt>
                <c:pt idx="179">
                  <c:v>27364</c:v>
                </c:pt>
                <c:pt idx="180">
                  <c:v>27395</c:v>
                </c:pt>
                <c:pt idx="181">
                  <c:v>27426</c:v>
                </c:pt>
                <c:pt idx="182">
                  <c:v>27454</c:v>
                </c:pt>
                <c:pt idx="183">
                  <c:v>27485</c:v>
                </c:pt>
                <c:pt idx="184">
                  <c:v>27515</c:v>
                </c:pt>
                <c:pt idx="185">
                  <c:v>27546</c:v>
                </c:pt>
                <c:pt idx="186">
                  <c:v>27576</c:v>
                </c:pt>
                <c:pt idx="187">
                  <c:v>27607</c:v>
                </c:pt>
                <c:pt idx="188">
                  <c:v>27638</c:v>
                </c:pt>
                <c:pt idx="189">
                  <c:v>27668</c:v>
                </c:pt>
                <c:pt idx="190">
                  <c:v>27699</c:v>
                </c:pt>
                <c:pt idx="191">
                  <c:v>27729</c:v>
                </c:pt>
                <c:pt idx="192">
                  <c:v>27760</c:v>
                </c:pt>
                <c:pt idx="193">
                  <c:v>27791</c:v>
                </c:pt>
                <c:pt idx="194">
                  <c:v>27820</c:v>
                </c:pt>
                <c:pt idx="195">
                  <c:v>27851</c:v>
                </c:pt>
                <c:pt idx="196">
                  <c:v>27881</c:v>
                </c:pt>
                <c:pt idx="197">
                  <c:v>27912</c:v>
                </c:pt>
                <c:pt idx="198">
                  <c:v>27942</c:v>
                </c:pt>
                <c:pt idx="199">
                  <c:v>27973</c:v>
                </c:pt>
                <c:pt idx="200">
                  <c:v>28004</c:v>
                </c:pt>
                <c:pt idx="201">
                  <c:v>28034</c:v>
                </c:pt>
                <c:pt idx="202">
                  <c:v>28065</c:v>
                </c:pt>
                <c:pt idx="203">
                  <c:v>28095</c:v>
                </c:pt>
                <c:pt idx="204">
                  <c:v>28126</c:v>
                </c:pt>
                <c:pt idx="205">
                  <c:v>28157</c:v>
                </c:pt>
                <c:pt idx="206">
                  <c:v>28185</c:v>
                </c:pt>
                <c:pt idx="207">
                  <c:v>28216</c:v>
                </c:pt>
                <c:pt idx="208">
                  <c:v>28246</c:v>
                </c:pt>
                <c:pt idx="209">
                  <c:v>28277</c:v>
                </c:pt>
                <c:pt idx="210">
                  <c:v>28307</c:v>
                </c:pt>
                <c:pt idx="211">
                  <c:v>28338</c:v>
                </c:pt>
                <c:pt idx="212">
                  <c:v>28369</c:v>
                </c:pt>
                <c:pt idx="213">
                  <c:v>28399</c:v>
                </c:pt>
                <c:pt idx="214">
                  <c:v>28430</c:v>
                </c:pt>
                <c:pt idx="215">
                  <c:v>28460</c:v>
                </c:pt>
                <c:pt idx="216">
                  <c:v>28491</c:v>
                </c:pt>
                <c:pt idx="217">
                  <c:v>28522</c:v>
                </c:pt>
                <c:pt idx="218">
                  <c:v>28550</c:v>
                </c:pt>
                <c:pt idx="219">
                  <c:v>28581</c:v>
                </c:pt>
                <c:pt idx="220">
                  <c:v>28611</c:v>
                </c:pt>
                <c:pt idx="221">
                  <c:v>28642</c:v>
                </c:pt>
                <c:pt idx="222">
                  <c:v>28672</c:v>
                </c:pt>
                <c:pt idx="223">
                  <c:v>28703</c:v>
                </c:pt>
                <c:pt idx="224">
                  <c:v>28734</c:v>
                </c:pt>
                <c:pt idx="225">
                  <c:v>28764</c:v>
                </c:pt>
                <c:pt idx="226">
                  <c:v>28795</c:v>
                </c:pt>
                <c:pt idx="227">
                  <c:v>28825</c:v>
                </c:pt>
                <c:pt idx="228">
                  <c:v>28856</c:v>
                </c:pt>
                <c:pt idx="229">
                  <c:v>28887</c:v>
                </c:pt>
                <c:pt idx="230">
                  <c:v>28915</c:v>
                </c:pt>
                <c:pt idx="231">
                  <c:v>28946</c:v>
                </c:pt>
                <c:pt idx="232">
                  <c:v>28976</c:v>
                </c:pt>
                <c:pt idx="233">
                  <c:v>29007</c:v>
                </c:pt>
                <c:pt idx="234">
                  <c:v>29037</c:v>
                </c:pt>
                <c:pt idx="235">
                  <c:v>29068</c:v>
                </c:pt>
                <c:pt idx="236">
                  <c:v>29099</c:v>
                </c:pt>
                <c:pt idx="237">
                  <c:v>29129</c:v>
                </c:pt>
                <c:pt idx="238">
                  <c:v>29160</c:v>
                </c:pt>
                <c:pt idx="239">
                  <c:v>29190</c:v>
                </c:pt>
                <c:pt idx="240">
                  <c:v>29221</c:v>
                </c:pt>
                <c:pt idx="241">
                  <c:v>29252</c:v>
                </c:pt>
                <c:pt idx="242">
                  <c:v>29281</c:v>
                </c:pt>
                <c:pt idx="243">
                  <c:v>29312</c:v>
                </c:pt>
                <c:pt idx="244">
                  <c:v>29342</c:v>
                </c:pt>
                <c:pt idx="245">
                  <c:v>29373</c:v>
                </c:pt>
                <c:pt idx="246">
                  <c:v>29403</c:v>
                </c:pt>
                <c:pt idx="247">
                  <c:v>29434</c:v>
                </c:pt>
                <c:pt idx="248">
                  <c:v>29465</c:v>
                </c:pt>
                <c:pt idx="249">
                  <c:v>29495</c:v>
                </c:pt>
                <c:pt idx="250">
                  <c:v>29526</c:v>
                </c:pt>
                <c:pt idx="251">
                  <c:v>29556</c:v>
                </c:pt>
                <c:pt idx="252">
                  <c:v>29587</c:v>
                </c:pt>
                <c:pt idx="253">
                  <c:v>29618</c:v>
                </c:pt>
                <c:pt idx="254">
                  <c:v>29646</c:v>
                </c:pt>
                <c:pt idx="255">
                  <c:v>29677</c:v>
                </c:pt>
                <c:pt idx="256">
                  <c:v>29707</c:v>
                </c:pt>
                <c:pt idx="257">
                  <c:v>29738</c:v>
                </c:pt>
                <c:pt idx="258">
                  <c:v>29768</c:v>
                </c:pt>
                <c:pt idx="259">
                  <c:v>29799</c:v>
                </c:pt>
                <c:pt idx="260">
                  <c:v>29830</c:v>
                </c:pt>
                <c:pt idx="261">
                  <c:v>29860</c:v>
                </c:pt>
                <c:pt idx="262">
                  <c:v>29891</c:v>
                </c:pt>
                <c:pt idx="263">
                  <c:v>29921</c:v>
                </c:pt>
                <c:pt idx="264">
                  <c:v>29952</c:v>
                </c:pt>
                <c:pt idx="265">
                  <c:v>29983</c:v>
                </c:pt>
                <c:pt idx="266">
                  <c:v>30011</c:v>
                </c:pt>
                <c:pt idx="267">
                  <c:v>30042</c:v>
                </c:pt>
                <c:pt idx="268">
                  <c:v>30072</c:v>
                </c:pt>
                <c:pt idx="269">
                  <c:v>30103</c:v>
                </c:pt>
                <c:pt idx="270">
                  <c:v>30133</c:v>
                </c:pt>
                <c:pt idx="271">
                  <c:v>30164</c:v>
                </c:pt>
                <c:pt idx="272">
                  <c:v>30195</c:v>
                </c:pt>
                <c:pt idx="273">
                  <c:v>30225</c:v>
                </c:pt>
                <c:pt idx="274">
                  <c:v>30256</c:v>
                </c:pt>
                <c:pt idx="275">
                  <c:v>30286</c:v>
                </c:pt>
                <c:pt idx="276">
                  <c:v>30317</c:v>
                </c:pt>
                <c:pt idx="277">
                  <c:v>30348</c:v>
                </c:pt>
                <c:pt idx="278">
                  <c:v>30376</c:v>
                </c:pt>
                <c:pt idx="279">
                  <c:v>30407</c:v>
                </c:pt>
                <c:pt idx="280">
                  <c:v>30437</c:v>
                </c:pt>
                <c:pt idx="281">
                  <c:v>30468</c:v>
                </c:pt>
                <c:pt idx="282">
                  <c:v>30498</c:v>
                </c:pt>
                <c:pt idx="283">
                  <c:v>30529</c:v>
                </c:pt>
                <c:pt idx="284">
                  <c:v>30560</c:v>
                </c:pt>
                <c:pt idx="285">
                  <c:v>30590</c:v>
                </c:pt>
                <c:pt idx="286">
                  <c:v>30621</c:v>
                </c:pt>
                <c:pt idx="287">
                  <c:v>30651</c:v>
                </c:pt>
                <c:pt idx="288">
                  <c:v>30682</c:v>
                </c:pt>
                <c:pt idx="289">
                  <c:v>30713</c:v>
                </c:pt>
                <c:pt idx="290">
                  <c:v>30742</c:v>
                </c:pt>
                <c:pt idx="291">
                  <c:v>30773</c:v>
                </c:pt>
                <c:pt idx="292">
                  <c:v>30803</c:v>
                </c:pt>
                <c:pt idx="293">
                  <c:v>30834</c:v>
                </c:pt>
                <c:pt idx="294">
                  <c:v>30864</c:v>
                </c:pt>
                <c:pt idx="295">
                  <c:v>30895</c:v>
                </c:pt>
                <c:pt idx="296">
                  <c:v>30926</c:v>
                </c:pt>
                <c:pt idx="297">
                  <c:v>30956</c:v>
                </c:pt>
                <c:pt idx="298">
                  <c:v>30987</c:v>
                </c:pt>
                <c:pt idx="299">
                  <c:v>31017</c:v>
                </c:pt>
                <c:pt idx="300">
                  <c:v>31048</c:v>
                </c:pt>
                <c:pt idx="301">
                  <c:v>31079</c:v>
                </c:pt>
                <c:pt idx="302">
                  <c:v>31107</c:v>
                </c:pt>
                <c:pt idx="303">
                  <c:v>31138</c:v>
                </c:pt>
                <c:pt idx="304">
                  <c:v>31168</c:v>
                </c:pt>
                <c:pt idx="305">
                  <c:v>31199</c:v>
                </c:pt>
                <c:pt idx="306">
                  <c:v>31229</c:v>
                </c:pt>
                <c:pt idx="307">
                  <c:v>31260</c:v>
                </c:pt>
                <c:pt idx="308">
                  <c:v>31291</c:v>
                </c:pt>
                <c:pt idx="309">
                  <c:v>31321</c:v>
                </c:pt>
                <c:pt idx="310">
                  <c:v>31352</c:v>
                </c:pt>
                <c:pt idx="311">
                  <c:v>31382</c:v>
                </c:pt>
                <c:pt idx="312">
                  <c:v>31413</c:v>
                </c:pt>
                <c:pt idx="313">
                  <c:v>31444</c:v>
                </c:pt>
                <c:pt idx="314">
                  <c:v>31472</c:v>
                </c:pt>
                <c:pt idx="315">
                  <c:v>31503</c:v>
                </c:pt>
                <c:pt idx="316">
                  <c:v>31533</c:v>
                </c:pt>
                <c:pt idx="317">
                  <c:v>31564</c:v>
                </c:pt>
                <c:pt idx="318">
                  <c:v>31594</c:v>
                </c:pt>
                <c:pt idx="319">
                  <c:v>31625</c:v>
                </c:pt>
                <c:pt idx="320">
                  <c:v>31656</c:v>
                </c:pt>
                <c:pt idx="321">
                  <c:v>31686</c:v>
                </c:pt>
                <c:pt idx="322">
                  <c:v>31717</c:v>
                </c:pt>
                <c:pt idx="323">
                  <c:v>31747</c:v>
                </c:pt>
                <c:pt idx="324">
                  <c:v>31778</c:v>
                </c:pt>
                <c:pt idx="325">
                  <c:v>31809</c:v>
                </c:pt>
                <c:pt idx="326">
                  <c:v>31837</c:v>
                </c:pt>
                <c:pt idx="327">
                  <c:v>31868</c:v>
                </c:pt>
                <c:pt idx="328">
                  <c:v>31898</c:v>
                </c:pt>
                <c:pt idx="329">
                  <c:v>31929</c:v>
                </c:pt>
                <c:pt idx="330">
                  <c:v>31959</c:v>
                </c:pt>
                <c:pt idx="331">
                  <c:v>31990</c:v>
                </c:pt>
                <c:pt idx="332">
                  <c:v>32021</c:v>
                </c:pt>
                <c:pt idx="333">
                  <c:v>32051</c:v>
                </c:pt>
                <c:pt idx="334">
                  <c:v>32082</c:v>
                </c:pt>
                <c:pt idx="335">
                  <c:v>32112</c:v>
                </c:pt>
                <c:pt idx="336">
                  <c:v>32143</c:v>
                </c:pt>
                <c:pt idx="337">
                  <c:v>32174</c:v>
                </c:pt>
                <c:pt idx="338">
                  <c:v>32203</c:v>
                </c:pt>
                <c:pt idx="339">
                  <c:v>32234</c:v>
                </c:pt>
                <c:pt idx="340">
                  <c:v>32264</c:v>
                </c:pt>
                <c:pt idx="341">
                  <c:v>32295</c:v>
                </c:pt>
                <c:pt idx="342">
                  <c:v>32325</c:v>
                </c:pt>
                <c:pt idx="343">
                  <c:v>32356</c:v>
                </c:pt>
                <c:pt idx="344">
                  <c:v>32387</c:v>
                </c:pt>
                <c:pt idx="345">
                  <c:v>32417</c:v>
                </c:pt>
                <c:pt idx="346">
                  <c:v>32448</c:v>
                </c:pt>
                <c:pt idx="347">
                  <c:v>32478</c:v>
                </c:pt>
                <c:pt idx="348">
                  <c:v>32509</c:v>
                </c:pt>
                <c:pt idx="349">
                  <c:v>32540</c:v>
                </c:pt>
                <c:pt idx="350">
                  <c:v>32568</c:v>
                </c:pt>
                <c:pt idx="351">
                  <c:v>32599</c:v>
                </c:pt>
                <c:pt idx="352">
                  <c:v>32629</c:v>
                </c:pt>
                <c:pt idx="353">
                  <c:v>32660</c:v>
                </c:pt>
                <c:pt idx="354">
                  <c:v>32690</c:v>
                </c:pt>
                <c:pt idx="355">
                  <c:v>32721</c:v>
                </c:pt>
                <c:pt idx="356">
                  <c:v>32752</c:v>
                </c:pt>
                <c:pt idx="357">
                  <c:v>32782</c:v>
                </c:pt>
                <c:pt idx="358">
                  <c:v>32813</c:v>
                </c:pt>
                <c:pt idx="359">
                  <c:v>32843</c:v>
                </c:pt>
                <c:pt idx="360">
                  <c:v>32874</c:v>
                </c:pt>
                <c:pt idx="361">
                  <c:v>32905</c:v>
                </c:pt>
                <c:pt idx="362">
                  <c:v>32933</c:v>
                </c:pt>
                <c:pt idx="363">
                  <c:v>32964</c:v>
                </c:pt>
                <c:pt idx="364">
                  <c:v>32994</c:v>
                </c:pt>
                <c:pt idx="365">
                  <c:v>33025</c:v>
                </c:pt>
                <c:pt idx="366">
                  <c:v>33055</c:v>
                </c:pt>
                <c:pt idx="367">
                  <c:v>33086</c:v>
                </c:pt>
                <c:pt idx="368">
                  <c:v>33117</c:v>
                </c:pt>
                <c:pt idx="369">
                  <c:v>33147</c:v>
                </c:pt>
                <c:pt idx="370">
                  <c:v>33178</c:v>
                </c:pt>
                <c:pt idx="371">
                  <c:v>33208</c:v>
                </c:pt>
                <c:pt idx="372">
                  <c:v>33239</c:v>
                </c:pt>
                <c:pt idx="373">
                  <c:v>33270</c:v>
                </c:pt>
                <c:pt idx="374">
                  <c:v>33298</c:v>
                </c:pt>
                <c:pt idx="375">
                  <c:v>33329</c:v>
                </c:pt>
                <c:pt idx="376">
                  <c:v>33359</c:v>
                </c:pt>
                <c:pt idx="377">
                  <c:v>33390</c:v>
                </c:pt>
                <c:pt idx="378">
                  <c:v>33420</c:v>
                </c:pt>
                <c:pt idx="379">
                  <c:v>33451</c:v>
                </c:pt>
                <c:pt idx="380">
                  <c:v>33482</c:v>
                </c:pt>
                <c:pt idx="381">
                  <c:v>33512</c:v>
                </c:pt>
                <c:pt idx="382">
                  <c:v>33543</c:v>
                </c:pt>
                <c:pt idx="383">
                  <c:v>33573</c:v>
                </c:pt>
                <c:pt idx="384">
                  <c:v>33604</c:v>
                </c:pt>
                <c:pt idx="385">
                  <c:v>33635</c:v>
                </c:pt>
                <c:pt idx="386">
                  <c:v>33664</c:v>
                </c:pt>
                <c:pt idx="387">
                  <c:v>33695</c:v>
                </c:pt>
                <c:pt idx="388">
                  <c:v>33725</c:v>
                </c:pt>
                <c:pt idx="389">
                  <c:v>33756</c:v>
                </c:pt>
                <c:pt idx="390">
                  <c:v>33786</c:v>
                </c:pt>
                <c:pt idx="391">
                  <c:v>33817</c:v>
                </c:pt>
                <c:pt idx="392">
                  <c:v>33848</c:v>
                </c:pt>
                <c:pt idx="393">
                  <c:v>33878</c:v>
                </c:pt>
                <c:pt idx="394">
                  <c:v>33909</c:v>
                </c:pt>
                <c:pt idx="395">
                  <c:v>33939</c:v>
                </c:pt>
                <c:pt idx="396">
                  <c:v>33970</c:v>
                </c:pt>
                <c:pt idx="397">
                  <c:v>34001</c:v>
                </c:pt>
                <c:pt idx="398">
                  <c:v>34029</c:v>
                </c:pt>
                <c:pt idx="399">
                  <c:v>34060</c:v>
                </c:pt>
                <c:pt idx="400">
                  <c:v>34090</c:v>
                </c:pt>
                <c:pt idx="401">
                  <c:v>34121</c:v>
                </c:pt>
                <c:pt idx="402">
                  <c:v>34151</c:v>
                </c:pt>
                <c:pt idx="403">
                  <c:v>34182</c:v>
                </c:pt>
                <c:pt idx="404">
                  <c:v>34213</c:v>
                </c:pt>
                <c:pt idx="405">
                  <c:v>34243</c:v>
                </c:pt>
                <c:pt idx="406">
                  <c:v>34274</c:v>
                </c:pt>
                <c:pt idx="407">
                  <c:v>34304</c:v>
                </c:pt>
                <c:pt idx="408">
                  <c:v>34335</c:v>
                </c:pt>
                <c:pt idx="409">
                  <c:v>34366</c:v>
                </c:pt>
                <c:pt idx="410">
                  <c:v>34394</c:v>
                </c:pt>
                <c:pt idx="411">
                  <c:v>34425</c:v>
                </c:pt>
                <c:pt idx="412">
                  <c:v>34455</c:v>
                </c:pt>
                <c:pt idx="413">
                  <c:v>34486</c:v>
                </c:pt>
                <c:pt idx="414">
                  <c:v>34516</c:v>
                </c:pt>
                <c:pt idx="415">
                  <c:v>34547</c:v>
                </c:pt>
                <c:pt idx="416">
                  <c:v>34578</c:v>
                </c:pt>
                <c:pt idx="417">
                  <c:v>34608</c:v>
                </c:pt>
                <c:pt idx="418">
                  <c:v>34639</c:v>
                </c:pt>
                <c:pt idx="419">
                  <c:v>34669</c:v>
                </c:pt>
                <c:pt idx="420">
                  <c:v>34700</c:v>
                </c:pt>
                <c:pt idx="421">
                  <c:v>34731</c:v>
                </c:pt>
                <c:pt idx="422">
                  <c:v>34759</c:v>
                </c:pt>
                <c:pt idx="423">
                  <c:v>34790</c:v>
                </c:pt>
                <c:pt idx="424">
                  <c:v>34820</c:v>
                </c:pt>
                <c:pt idx="425">
                  <c:v>34851</c:v>
                </c:pt>
                <c:pt idx="426">
                  <c:v>34881</c:v>
                </c:pt>
                <c:pt idx="427">
                  <c:v>34912</c:v>
                </c:pt>
                <c:pt idx="428">
                  <c:v>34943</c:v>
                </c:pt>
                <c:pt idx="429">
                  <c:v>34973</c:v>
                </c:pt>
                <c:pt idx="430">
                  <c:v>35004</c:v>
                </c:pt>
                <c:pt idx="431">
                  <c:v>35034</c:v>
                </c:pt>
                <c:pt idx="432">
                  <c:v>35065</c:v>
                </c:pt>
                <c:pt idx="433">
                  <c:v>35096</c:v>
                </c:pt>
                <c:pt idx="434">
                  <c:v>35125</c:v>
                </c:pt>
                <c:pt idx="435">
                  <c:v>35156</c:v>
                </c:pt>
                <c:pt idx="436">
                  <c:v>35186</c:v>
                </c:pt>
                <c:pt idx="437">
                  <c:v>35217</c:v>
                </c:pt>
                <c:pt idx="438">
                  <c:v>35247</c:v>
                </c:pt>
                <c:pt idx="439">
                  <c:v>35278</c:v>
                </c:pt>
                <c:pt idx="440">
                  <c:v>35309</c:v>
                </c:pt>
                <c:pt idx="441">
                  <c:v>35339</c:v>
                </c:pt>
                <c:pt idx="442">
                  <c:v>35370</c:v>
                </c:pt>
                <c:pt idx="443">
                  <c:v>35400</c:v>
                </c:pt>
                <c:pt idx="444">
                  <c:v>35431</c:v>
                </c:pt>
                <c:pt idx="445">
                  <c:v>35462</c:v>
                </c:pt>
                <c:pt idx="446">
                  <c:v>35490</c:v>
                </c:pt>
                <c:pt idx="447">
                  <c:v>35521</c:v>
                </c:pt>
                <c:pt idx="448">
                  <c:v>35551</c:v>
                </c:pt>
                <c:pt idx="449">
                  <c:v>35582</c:v>
                </c:pt>
                <c:pt idx="450">
                  <c:v>35612</c:v>
                </c:pt>
                <c:pt idx="451">
                  <c:v>35643</c:v>
                </c:pt>
                <c:pt idx="452">
                  <c:v>35674</c:v>
                </c:pt>
                <c:pt idx="453">
                  <c:v>35704</c:v>
                </c:pt>
                <c:pt idx="454">
                  <c:v>35735</c:v>
                </c:pt>
                <c:pt idx="455">
                  <c:v>35765</c:v>
                </c:pt>
                <c:pt idx="456">
                  <c:v>35796</c:v>
                </c:pt>
                <c:pt idx="457">
                  <c:v>35827</c:v>
                </c:pt>
                <c:pt idx="458">
                  <c:v>35855</c:v>
                </c:pt>
                <c:pt idx="459">
                  <c:v>35886</c:v>
                </c:pt>
                <c:pt idx="460">
                  <c:v>35916</c:v>
                </c:pt>
                <c:pt idx="461">
                  <c:v>35947</c:v>
                </c:pt>
                <c:pt idx="462">
                  <c:v>35977</c:v>
                </c:pt>
                <c:pt idx="463">
                  <c:v>36008</c:v>
                </c:pt>
                <c:pt idx="464">
                  <c:v>36039</c:v>
                </c:pt>
                <c:pt idx="465">
                  <c:v>36069</c:v>
                </c:pt>
                <c:pt idx="466">
                  <c:v>36100</c:v>
                </c:pt>
                <c:pt idx="467">
                  <c:v>36130</c:v>
                </c:pt>
                <c:pt idx="468">
                  <c:v>36161</c:v>
                </c:pt>
                <c:pt idx="469">
                  <c:v>36192</c:v>
                </c:pt>
                <c:pt idx="470">
                  <c:v>36220</c:v>
                </c:pt>
                <c:pt idx="471">
                  <c:v>36251</c:v>
                </c:pt>
                <c:pt idx="472">
                  <c:v>36281</c:v>
                </c:pt>
                <c:pt idx="473">
                  <c:v>36312</c:v>
                </c:pt>
                <c:pt idx="474">
                  <c:v>36342</c:v>
                </c:pt>
                <c:pt idx="475">
                  <c:v>36373</c:v>
                </c:pt>
                <c:pt idx="476">
                  <c:v>36404</c:v>
                </c:pt>
                <c:pt idx="477">
                  <c:v>36434</c:v>
                </c:pt>
                <c:pt idx="478">
                  <c:v>36465</c:v>
                </c:pt>
                <c:pt idx="479">
                  <c:v>36495</c:v>
                </c:pt>
                <c:pt idx="480">
                  <c:v>36526</c:v>
                </c:pt>
                <c:pt idx="481">
                  <c:v>36557</c:v>
                </c:pt>
                <c:pt idx="482">
                  <c:v>36586</c:v>
                </c:pt>
                <c:pt idx="483">
                  <c:v>36617</c:v>
                </c:pt>
                <c:pt idx="484">
                  <c:v>36647</c:v>
                </c:pt>
                <c:pt idx="485">
                  <c:v>36678</c:v>
                </c:pt>
                <c:pt idx="486">
                  <c:v>36708</c:v>
                </c:pt>
                <c:pt idx="487">
                  <c:v>36739</c:v>
                </c:pt>
                <c:pt idx="488">
                  <c:v>36770</c:v>
                </c:pt>
                <c:pt idx="489">
                  <c:v>36800</c:v>
                </c:pt>
                <c:pt idx="490">
                  <c:v>36831</c:v>
                </c:pt>
                <c:pt idx="491">
                  <c:v>36861</c:v>
                </c:pt>
                <c:pt idx="492">
                  <c:v>36892</c:v>
                </c:pt>
                <c:pt idx="493">
                  <c:v>36923</c:v>
                </c:pt>
                <c:pt idx="494">
                  <c:v>36951</c:v>
                </c:pt>
                <c:pt idx="495">
                  <c:v>36982</c:v>
                </c:pt>
                <c:pt idx="496">
                  <c:v>37012</c:v>
                </c:pt>
                <c:pt idx="497">
                  <c:v>37043</c:v>
                </c:pt>
                <c:pt idx="498">
                  <c:v>37073</c:v>
                </c:pt>
                <c:pt idx="499">
                  <c:v>37104</c:v>
                </c:pt>
                <c:pt idx="500">
                  <c:v>37135</c:v>
                </c:pt>
                <c:pt idx="501">
                  <c:v>37165</c:v>
                </c:pt>
                <c:pt idx="502">
                  <c:v>37196</c:v>
                </c:pt>
                <c:pt idx="503">
                  <c:v>37226</c:v>
                </c:pt>
                <c:pt idx="504">
                  <c:v>37257</c:v>
                </c:pt>
                <c:pt idx="505">
                  <c:v>37288</c:v>
                </c:pt>
                <c:pt idx="506">
                  <c:v>37316</c:v>
                </c:pt>
                <c:pt idx="507">
                  <c:v>37347</c:v>
                </c:pt>
                <c:pt idx="508">
                  <c:v>37377</c:v>
                </c:pt>
                <c:pt idx="509">
                  <c:v>37408</c:v>
                </c:pt>
                <c:pt idx="510">
                  <c:v>37438</c:v>
                </c:pt>
                <c:pt idx="511">
                  <c:v>37469</c:v>
                </c:pt>
                <c:pt idx="512">
                  <c:v>37500</c:v>
                </c:pt>
                <c:pt idx="513">
                  <c:v>37530</c:v>
                </c:pt>
                <c:pt idx="514">
                  <c:v>37561</c:v>
                </c:pt>
                <c:pt idx="515">
                  <c:v>37591</c:v>
                </c:pt>
                <c:pt idx="516">
                  <c:v>37622</c:v>
                </c:pt>
                <c:pt idx="517">
                  <c:v>37653</c:v>
                </c:pt>
                <c:pt idx="518">
                  <c:v>37681</c:v>
                </c:pt>
                <c:pt idx="519">
                  <c:v>37712</c:v>
                </c:pt>
                <c:pt idx="520">
                  <c:v>37742</c:v>
                </c:pt>
                <c:pt idx="521">
                  <c:v>37773</c:v>
                </c:pt>
                <c:pt idx="522">
                  <c:v>37803</c:v>
                </c:pt>
                <c:pt idx="523">
                  <c:v>37834</c:v>
                </c:pt>
                <c:pt idx="524">
                  <c:v>37865</c:v>
                </c:pt>
                <c:pt idx="525">
                  <c:v>37895</c:v>
                </c:pt>
                <c:pt idx="526">
                  <c:v>37926</c:v>
                </c:pt>
                <c:pt idx="527">
                  <c:v>37956</c:v>
                </c:pt>
                <c:pt idx="528">
                  <c:v>37987</c:v>
                </c:pt>
                <c:pt idx="529">
                  <c:v>38018</c:v>
                </c:pt>
                <c:pt idx="530">
                  <c:v>38047</c:v>
                </c:pt>
                <c:pt idx="531">
                  <c:v>38078</c:v>
                </c:pt>
                <c:pt idx="532">
                  <c:v>38108</c:v>
                </c:pt>
                <c:pt idx="533">
                  <c:v>38139</c:v>
                </c:pt>
                <c:pt idx="534">
                  <c:v>38169</c:v>
                </c:pt>
                <c:pt idx="535">
                  <c:v>38200</c:v>
                </c:pt>
                <c:pt idx="536">
                  <c:v>38231</c:v>
                </c:pt>
                <c:pt idx="537">
                  <c:v>38261</c:v>
                </c:pt>
                <c:pt idx="538">
                  <c:v>38292</c:v>
                </c:pt>
                <c:pt idx="539">
                  <c:v>38322</c:v>
                </c:pt>
                <c:pt idx="540">
                  <c:v>38353</c:v>
                </c:pt>
                <c:pt idx="541">
                  <c:v>38384</c:v>
                </c:pt>
                <c:pt idx="542">
                  <c:v>38412</c:v>
                </c:pt>
                <c:pt idx="543">
                  <c:v>38443</c:v>
                </c:pt>
                <c:pt idx="544">
                  <c:v>38473</c:v>
                </c:pt>
                <c:pt idx="545">
                  <c:v>38504</c:v>
                </c:pt>
                <c:pt idx="546">
                  <c:v>38534</c:v>
                </c:pt>
                <c:pt idx="547">
                  <c:v>38565</c:v>
                </c:pt>
                <c:pt idx="548">
                  <c:v>38596</c:v>
                </c:pt>
                <c:pt idx="549">
                  <c:v>38626</c:v>
                </c:pt>
                <c:pt idx="550">
                  <c:v>38657</c:v>
                </c:pt>
                <c:pt idx="551">
                  <c:v>38687</c:v>
                </c:pt>
                <c:pt idx="552">
                  <c:v>38718</c:v>
                </c:pt>
                <c:pt idx="553">
                  <c:v>38749</c:v>
                </c:pt>
                <c:pt idx="554">
                  <c:v>38777</c:v>
                </c:pt>
                <c:pt idx="555">
                  <c:v>38808</c:v>
                </c:pt>
                <c:pt idx="556">
                  <c:v>38838</c:v>
                </c:pt>
                <c:pt idx="557">
                  <c:v>38869</c:v>
                </c:pt>
                <c:pt idx="558">
                  <c:v>38899</c:v>
                </c:pt>
                <c:pt idx="559">
                  <c:v>38930</c:v>
                </c:pt>
                <c:pt idx="560">
                  <c:v>38961</c:v>
                </c:pt>
                <c:pt idx="561">
                  <c:v>38991</c:v>
                </c:pt>
                <c:pt idx="562">
                  <c:v>39022</c:v>
                </c:pt>
                <c:pt idx="563">
                  <c:v>39052</c:v>
                </c:pt>
                <c:pt idx="564">
                  <c:v>39083</c:v>
                </c:pt>
                <c:pt idx="565">
                  <c:v>39114</c:v>
                </c:pt>
                <c:pt idx="566">
                  <c:v>39142</c:v>
                </c:pt>
                <c:pt idx="567">
                  <c:v>39173</c:v>
                </c:pt>
                <c:pt idx="568">
                  <c:v>39203</c:v>
                </c:pt>
                <c:pt idx="569">
                  <c:v>39234</c:v>
                </c:pt>
                <c:pt idx="570">
                  <c:v>39264</c:v>
                </c:pt>
                <c:pt idx="571">
                  <c:v>39295</c:v>
                </c:pt>
                <c:pt idx="572">
                  <c:v>39326</c:v>
                </c:pt>
                <c:pt idx="573">
                  <c:v>39356</c:v>
                </c:pt>
                <c:pt idx="574">
                  <c:v>39387</c:v>
                </c:pt>
                <c:pt idx="575">
                  <c:v>39417</c:v>
                </c:pt>
                <c:pt idx="576">
                  <c:v>39448</c:v>
                </c:pt>
                <c:pt idx="577">
                  <c:v>39479</c:v>
                </c:pt>
                <c:pt idx="578">
                  <c:v>39508</c:v>
                </c:pt>
                <c:pt idx="579">
                  <c:v>39539</c:v>
                </c:pt>
                <c:pt idx="580">
                  <c:v>39569</c:v>
                </c:pt>
                <c:pt idx="581">
                  <c:v>39600</c:v>
                </c:pt>
                <c:pt idx="582">
                  <c:v>39630</c:v>
                </c:pt>
                <c:pt idx="583">
                  <c:v>39661</c:v>
                </c:pt>
                <c:pt idx="584">
                  <c:v>39692</c:v>
                </c:pt>
                <c:pt idx="585">
                  <c:v>39722</c:v>
                </c:pt>
                <c:pt idx="586">
                  <c:v>39753</c:v>
                </c:pt>
                <c:pt idx="587">
                  <c:v>39783</c:v>
                </c:pt>
                <c:pt idx="588">
                  <c:v>39814</c:v>
                </c:pt>
                <c:pt idx="589">
                  <c:v>39845</c:v>
                </c:pt>
                <c:pt idx="590">
                  <c:v>39873</c:v>
                </c:pt>
                <c:pt idx="591">
                  <c:v>39904</c:v>
                </c:pt>
                <c:pt idx="592">
                  <c:v>39934</c:v>
                </c:pt>
                <c:pt idx="593">
                  <c:v>39965</c:v>
                </c:pt>
                <c:pt idx="594">
                  <c:v>39995</c:v>
                </c:pt>
                <c:pt idx="595">
                  <c:v>40026</c:v>
                </c:pt>
                <c:pt idx="596">
                  <c:v>40057</c:v>
                </c:pt>
                <c:pt idx="597">
                  <c:v>40087</c:v>
                </c:pt>
                <c:pt idx="598">
                  <c:v>40118</c:v>
                </c:pt>
                <c:pt idx="599">
                  <c:v>40148</c:v>
                </c:pt>
                <c:pt idx="600">
                  <c:v>40179</c:v>
                </c:pt>
                <c:pt idx="601">
                  <c:v>40210</c:v>
                </c:pt>
                <c:pt idx="602">
                  <c:v>40238</c:v>
                </c:pt>
                <c:pt idx="603">
                  <c:v>40269</c:v>
                </c:pt>
                <c:pt idx="604">
                  <c:v>40299</c:v>
                </c:pt>
                <c:pt idx="605">
                  <c:v>40330</c:v>
                </c:pt>
                <c:pt idx="606">
                  <c:v>40360</c:v>
                </c:pt>
                <c:pt idx="607">
                  <c:v>40391</c:v>
                </c:pt>
                <c:pt idx="608">
                  <c:v>40422</c:v>
                </c:pt>
                <c:pt idx="609">
                  <c:v>40452</c:v>
                </c:pt>
                <c:pt idx="610">
                  <c:v>40483</c:v>
                </c:pt>
                <c:pt idx="611">
                  <c:v>40513</c:v>
                </c:pt>
                <c:pt idx="612">
                  <c:v>40544</c:v>
                </c:pt>
                <c:pt idx="613">
                  <c:v>40575</c:v>
                </c:pt>
                <c:pt idx="614">
                  <c:v>40603</c:v>
                </c:pt>
                <c:pt idx="615">
                  <c:v>40634</c:v>
                </c:pt>
                <c:pt idx="616">
                  <c:v>40664</c:v>
                </c:pt>
                <c:pt idx="617">
                  <c:v>40695</c:v>
                </c:pt>
                <c:pt idx="618">
                  <c:v>40725</c:v>
                </c:pt>
                <c:pt idx="619">
                  <c:v>40756</c:v>
                </c:pt>
                <c:pt idx="620">
                  <c:v>40787</c:v>
                </c:pt>
                <c:pt idx="621">
                  <c:v>40817</c:v>
                </c:pt>
                <c:pt idx="622">
                  <c:v>40848</c:v>
                </c:pt>
                <c:pt idx="623">
                  <c:v>40878</c:v>
                </c:pt>
                <c:pt idx="624">
                  <c:v>40909</c:v>
                </c:pt>
                <c:pt idx="625">
                  <c:v>40940</c:v>
                </c:pt>
                <c:pt idx="626">
                  <c:v>40969</c:v>
                </c:pt>
                <c:pt idx="627">
                  <c:v>41000</c:v>
                </c:pt>
                <c:pt idx="628">
                  <c:v>41030</c:v>
                </c:pt>
                <c:pt idx="629">
                  <c:v>41061</c:v>
                </c:pt>
                <c:pt idx="630">
                  <c:v>41091</c:v>
                </c:pt>
                <c:pt idx="631">
                  <c:v>41122</c:v>
                </c:pt>
                <c:pt idx="632">
                  <c:v>41153</c:v>
                </c:pt>
                <c:pt idx="633">
                  <c:v>41183</c:v>
                </c:pt>
                <c:pt idx="634">
                  <c:v>41214</c:v>
                </c:pt>
                <c:pt idx="635">
                  <c:v>41244</c:v>
                </c:pt>
                <c:pt idx="636">
                  <c:v>41275</c:v>
                </c:pt>
                <c:pt idx="637">
                  <c:v>41306</c:v>
                </c:pt>
                <c:pt idx="638">
                  <c:v>41334</c:v>
                </c:pt>
                <c:pt idx="639">
                  <c:v>41365</c:v>
                </c:pt>
                <c:pt idx="640">
                  <c:v>41395</c:v>
                </c:pt>
                <c:pt idx="641">
                  <c:v>41426</c:v>
                </c:pt>
                <c:pt idx="642">
                  <c:v>41456</c:v>
                </c:pt>
                <c:pt idx="643">
                  <c:v>41487</c:v>
                </c:pt>
                <c:pt idx="644">
                  <c:v>41518</c:v>
                </c:pt>
                <c:pt idx="645">
                  <c:v>41548</c:v>
                </c:pt>
                <c:pt idx="646">
                  <c:v>41579</c:v>
                </c:pt>
                <c:pt idx="647">
                  <c:v>41609</c:v>
                </c:pt>
                <c:pt idx="648">
                  <c:v>41640</c:v>
                </c:pt>
                <c:pt idx="649">
                  <c:v>41671</c:v>
                </c:pt>
                <c:pt idx="650">
                  <c:v>41699</c:v>
                </c:pt>
                <c:pt idx="651">
                  <c:v>41730</c:v>
                </c:pt>
                <c:pt idx="652">
                  <c:v>41760</c:v>
                </c:pt>
                <c:pt idx="653">
                  <c:v>41791</c:v>
                </c:pt>
                <c:pt idx="654">
                  <c:v>41821</c:v>
                </c:pt>
                <c:pt idx="655">
                  <c:v>41852</c:v>
                </c:pt>
                <c:pt idx="656">
                  <c:v>41883</c:v>
                </c:pt>
                <c:pt idx="657">
                  <c:v>41913</c:v>
                </c:pt>
                <c:pt idx="658">
                  <c:v>41944</c:v>
                </c:pt>
                <c:pt idx="659">
                  <c:v>41974</c:v>
                </c:pt>
                <c:pt idx="660">
                  <c:v>42005</c:v>
                </c:pt>
                <c:pt idx="661">
                  <c:v>42036</c:v>
                </c:pt>
                <c:pt idx="662">
                  <c:v>42064</c:v>
                </c:pt>
                <c:pt idx="663">
                  <c:v>42095</c:v>
                </c:pt>
                <c:pt idx="664">
                  <c:v>42125</c:v>
                </c:pt>
                <c:pt idx="665">
                  <c:v>42156</c:v>
                </c:pt>
                <c:pt idx="666">
                  <c:v>42186</c:v>
                </c:pt>
                <c:pt idx="667">
                  <c:v>42217</c:v>
                </c:pt>
                <c:pt idx="668">
                  <c:v>42248</c:v>
                </c:pt>
                <c:pt idx="669">
                  <c:v>42278</c:v>
                </c:pt>
                <c:pt idx="670">
                  <c:v>42309</c:v>
                </c:pt>
                <c:pt idx="671">
                  <c:v>42339</c:v>
                </c:pt>
                <c:pt idx="672">
                  <c:v>42370</c:v>
                </c:pt>
                <c:pt idx="673">
                  <c:v>42401</c:v>
                </c:pt>
                <c:pt idx="674">
                  <c:v>42430</c:v>
                </c:pt>
                <c:pt idx="675">
                  <c:v>42461</c:v>
                </c:pt>
                <c:pt idx="676">
                  <c:v>42491</c:v>
                </c:pt>
                <c:pt idx="677">
                  <c:v>42522</c:v>
                </c:pt>
                <c:pt idx="678">
                  <c:v>42552</c:v>
                </c:pt>
                <c:pt idx="679">
                  <c:v>42583</c:v>
                </c:pt>
                <c:pt idx="680">
                  <c:v>42614</c:v>
                </c:pt>
                <c:pt idx="681">
                  <c:v>42644</c:v>
                </c:pt>
                <c:pt idx="682">
                  <c:v>42675</c:v>
                </c:pt>
                <c:pt idx="683">
                  <c:v>42705</c:v>
                </c:pt>
                <c:pt idx="684">
                  <c:v>42736</c:v>
                </c:pt>
                <c:pt idx="685">
                  <c:v>42767</c:v>
                </c:pt>
                <c:pt idx="686">
                  <c:v>42795</c:v>
                </c:pt>
                <c:pt idx="687">
                  <c:v>42826</c:v>
                </c:pt>
                <c:pt idx="688">
                  <c:v>42856</c:v>
                </c:pt>
                <c:pt idx="689">
                  <c:v>42887</c:v>
                </c:pt>
                <c:pt idx="690">
                  <c:v>42917</c:v>
                </c:pt>
                <c:pt idx="691">
                  <c:v>42948</c:v>
                </c:pt>
                <c:pt idx="692">
                  <c:v>42979</c:v>
                </c:pt>
                <c:pt idx="693">
                  <c:v>43009</c:v>
                </c:pt>
                <c:pt idx="694">
                  <c:v>43040</c:v>
                </c:pt>
                <c:pt idx="695">
                  <c:v>43070</c:v>
                </c:pt>
                <c:pt idx="696">
                  <c:v>43101</c:v>
                </c:pt>
                <c:pt idx="697">
                  <c:v>43132</c:v>
                </c:pt>
                <c:pt idx="698">
                  <c:v>43160</c:v>
                </c:pt>
                <c:pt idx="699">
                  <c:v>43191</c:v>
                </c:pt>
                <c:pt idx="700">
                  <c:v>43221</c:v>
                </c:pt>
                <c:pt idx="701">
                  <c:v>43252</c:v>
                </c:pt>
                <c:pt idx="702">
                  <c:v>43282</c:v>
                </c:pt>
                <c:pt idx="703">
                  <c:v>43313</c:v>
                </c:pt>
                <c:pt idx="704">
                  <c:v>43344</c:v>
                </c:pt>
                <c:pt idx="705">
                  <c:v>43374</c:v>
                </c:pt>
                <c:pt idx="706">
                  <c:v>43405</c:v>
                </c:pt>
                <c:pt idx="707">
                  <c:v>43435</c:v>
                </c:pt>
                <c:pt idx="708">
                  <c:v>43466</c:v>
                </c:pt>
                <c:pt idx="709">
                  <c:v>43497</c:v>
                </c:pt>
                <c:pt idx="710">
                  <c:v>43525</c:v>
                </c:pt>
                <c:pt idx="711">
                  <c:v>43556</c:v>
                </c:pt>
                <c:pt idx="712">
                  <c:v>43586</c:v>
                </c:pt>
                <c:pt idx="713">
                  <c:v>43617</c:v>
                </c:pt>
                <c:pt idx="714">
                  <c:v>43647</c:v>
                </c:pt>
                <c:pt idx="715">
                  <c:v>43678</c:v>
                </c:pt>
                <c:pt idx="716">
                  <c:v>43709</c:v>
                </c:pt>
                <c:pt idx="717">
                  <c:v>43739</c:v>
                </c:pt>
                <c:pt idx="718">
                  <c:v>43770</c:v>
                </c:pt>
                <c:pt idx="719">
                  <c:v>43800</c:v>
                </c:pt>
                <c:pt idx="720">
                  <c:v>43831</c:v>
                </c:pt>
                <c:pt idx="721">
                  <c:v>43862</c:v>
                </c:pt>
                <c:pt idx="722">
                  <c:v>43891</c:v>
                </c:pt>
                <c:pt idx="723">
                  <c:v>43922</c:v>
                </c:pt>
                <c:pt idx="724">
                  <c:v>43952</c:v>
                </c:pt>
                <c:pt idx="725">
                  <c:v>43983</c:v>
                </c:pt>
                <c:pt idx="726">
                  <c:v>44013</c:v>
                </c:pt>
                <c:pt idx="727">
                  <c:v>44044</c:v>
                </c:pt>
                <c:pt idx="728">
                  <c:v>44075</c:v>
                </c:pt>
                <c:pt idx="729">
                  <c:v>44105</c:v>
                </c:pt>
                <c:pt idx="730">
                  <c:v>44136</c:v>
                </c:pt>
                <c:pt idx="731">
                  <c:v>44166</c:v>
                </c:pt>
                <c:pt idx="732">
                  <c:v>44197</c:v>
                </c:pt>
                <c:pt idx="733">
                  <c:v>44228</c:v>
                </c:pt>
                <c:pt idx="734">
                  <c:v>44256</c:v>
                </c:pt>
                <c:pt idx="735">
                  <c:v>44287</c:v>
                </c:pt>
                <c:pt idx="736">
                  <c:v>44317</c:v>
                </c:pt>
                <c:pt idx="737">
                  <c:v>44348</c:v>
                </c:pt>
                <c:pt idx="738">
                  <c:v>44378</c:v>
                </c:pt>
                <c:pt idx="739">
                  <c:v>44409</c:v>
                </c:pt>
                <c:pt idx="740">
                  <c:v>44440</c:v>
                </c:pt>
                <c:pt idx="741">
                  <c:v>44470</c:v>
                </c:pt>
                <c:pt idx="742">
                  <c:v>44501</c:v>
                </c:pt>
                <c:pt idx="743">
                  <c:v>44531</c:v>
                </c:pt>
                <c:pt idx="744">
                  <c:v>44562</c:v>
                </c:pt>
                <c:pt idx="745">
                  <c:v>44593</c:v>
                </c:pt>
                <c:pt idx="746">
                  <c:v>44621</c:v>
                </c:pt>
                <c:pt idx="747">
                  <c:v>44652</c:v>
                </c:pt>
                <c:pt idx="748">
                  <c:v>44682</c:v>
                </c:pt>
                <c:pt idx="749">
                  <c:v>44713</c:v>
                </c:pt>
                <c:pt idx="750">
                  <c:v>44743</c:v>
                </c:pt>
                <c:pt idx="751">
                  <c:v>44774</c:v>
                </c:pt>
                <c:pt idx="752">
                  <c:v>44805</c:v>
                </c:pt>
                <c:pt idx="753">
                  <c:v>44835</c:v>
                </c:pt>
                <c:pt idx="754">
                  <c:v>44866</c:v>
                </c:pt>
                <c:pt idx="755">
                  <c:v>44896</c:v>
                </c:pt>
                <c:pt idx="756">
                  <c:v>44927</c:v>
                </c:pt>
                <c:pt idx="757">
                  <c:v>44958</c:v>
                </c:pt>
                <c:pt idx="758">
                  <c:v>44986</c:v>
                </c:pt>
                <c:pt idx="759">
                  <c:v>45017</c:v>
                </c:pt>
                <c:pt idx="760">
                  <c:v>45047</c:v>
                </c:pt>
                <c:pt idx="761">
                  <c:v>45078</c:v>
                </c:pt>
                <c:pt idx="762">
                  <c:v>45108</c:v>
                </c:pt>
                <c:pt idx="763">
                  <c:v>45139</c:v>
                </c:pt>
                <c:pt idx="764">
                  <c:v>45170</c:v>
                </c:pt>
                <c:pt idx="765">
                  <c:v>45200</c:v>
                </c:pt>
              </c:numCache>
            </c:numRef>
          </c:cat>
          <c:val>
            <c:numRef>
              <c:f>'Figure 9'!$E$2:$E$767</c:f>
              <c:numCache>
                <c:formatCode>0.00</c:formatCode>
                <c:ptCount val="766"/>
                <c:pt idx="0">
                  <c:v>18.129700859935809</c:v>
                </c:pt>
                <c:pt idx="1">
                  <c:v>11.492716824802887</c:v>
                </c:pt>
                <c:pt idx="2">
                  <c:v>15.225482140267774</c:v>
                </c:pt>
                <c:pt idx="3">
                  <c:v>18.046971569839307</c:v>
                </c:pt>
                <c:pt idx="4">
                  <c:v>17.723792418943187</c:v>
                </c:pt>
                <c:pt idx="5">
                  <c:v>15.015015015015015</c:v>
                </c:pt>
                <c:pt idx="6">
                  <c:v>18.52763901592439</c:v>
                </c:pt>
                <c:pt idx="7">
                  <c:v>13.321492007104796</c:v>
                </c:pt>
                <c:pt idx="8">
                  <c:v>14.659289733768382</c:v>
                </c:pt>
                <c:pt idx="9">
                  <c:v>13.768415255404101</c:v>
                </c:pt>
                <c:pt idx="10">
                  <c:v>17.645761341077861</c:v>
                </c:pt>
                <c:pt idx="11">
                  <c:v>18.156494055613589</c:v>
                </c:pt>
                <c:pt idx="12">
                  <c:v>14.088954745305704</c:v>
                </c:pt>
                <c:pt idx="13">
                  <c:v>21.038062283737023</c:v>
                </c:pt>
                <c:pt idx="14">
                  <c:v>20.093770931011385</c:v>
                </c:pt>
                <c:pt idx="15">
                  <c:v>9.6472567159748674</c:v>
                </c:pt>
                <c:pt idx="16">
                  <c:v>17.747978702425556</c:v>
                </c:pt>
                <c:pt idx="17">
                  <c:v>17.389112903225808</c:v>
                </c:pt>
                <c:pt idx="18">
                  <c:v>20.185708518368994</c:v>
                </c:pt>
                <c:pt idx="19">
                  <c:v>15.213114754098362</c:v>
                </c:pt>
                <c:pt idx="20">
                  <c:v>16.491993403202638</c:v>
                </c:pt>
                <c:pt idx="21">
                  <c:v>14.707277730334948</c:v>
                </c:pt>
                <c:pt idx="22">
                  <c:v>38.553238979353729</c:v>
                </c:pt>
                <c:pt idx="23">
                  <c:v>40.573644993365306</c:v>
                </c:pt>
                <c:pt idx="24">
                  <c:v>56.671570164226971</c:v>
                </c:pt>
                <c:pt idx="25">
                  <c:v>28.539261121147852</c:v>
                </c:pt>
                <c:pt idx="26">
                  <c:v>31.085219553754399</c:v>
                </c:pt>
                <c:pt idx="27">
                  <c:v>25.07303383709429</c:v>
                </c:pt>
                <c:pt idx="28">
                  <c:v>29.841699111743175</c:v>
                </c:pt>
                <c:pt idx="29">
                  <c:v>39.287706899758227</c:v>
                </c:pt>
                <c:pt idx="30">
                  <c:v>29.17631172839506</c:v>
                </c:pt>
                <c:pt idx="31">
                  <c:v>25.89169046121086</c:v>
                </c:pt>
                <c:pt idx="32">
                  <c:v>39.679744546970014</c:v>
                </c:pt>
                <c:pt idx="33">
                  <c:v>24.529844644317254</c:v>
                </c:pt>
                <c:pt idx="34">
                  <c:v>21.265160189750659</c:v>
                </c:pt>
                <c:pt idx="35">
                  <c:v>24.774278793217348</c:v>
                </c:pt>
                <c:pt idx="36">
                  <c:v>43.793252595155714</c:v>
                </c:pt>
                <c:pt idx="37">
                  <c:v>41.834797056729172</c:v>
                </c:pt>
                <c:pt idx="38">
                  <c:v>26.331187829139846</c:v>
                </c:pt>
                <c:pt idx="39">
                  <c:v>25.791491174104397</c:v>
                </c:pt>
                <c:pt idx="40">
                  <c:v>27.711270728030502</c:v>
                </c:pt>
                <c:pt idx="41">
                  <c:v>20.654444186586215</c:v>
                </c:pt>
                <c:pt idx="42">
                  <c:v>24.51569485170408</c:v>
                </c:pt>
                <c:pt idx="43">
                  <c:v>23.161966618114089</c:v>
                </c:pt>
                <c:pt idx="44">
                  <c:v>26.949168292909579</c:v>
                </c:pt>
                <c:pt idx="45">
                  <c:v>24.170511975390024</c:v>
                </c:pt>
                <c:pt idx="46">
                  <c:v>25.315873052403852</c:v>
                </c:pt>
                <c:pt idx="47">
                  <c:v>27.975527099870355</c:v>
                </c:pt>
                <c:pt idx="48">
                  <c:v>30.74201039478049</c:v>
                </c:pt>
                <c:pt idx="49">
                  <c:v>20.379940315889073</c:v>
                </c:pt>
                <c:pt idx="50">
                  <c:v>24.717514124293789</c:v>
                </c:pt>
                <c:pt idx="51">
                  <c:v>15.761505899306494</c:v>
                </c:pt>
                <c:pt idx="52">
                  <c:v>25.103712371024358</c:v>
                </c:pt>
                <c:pt idx="53">
                  <c:v>17.181343351965545</c:v>
                </c:pt>
                <c:pt idx="54">
                  <c:v>12.894609592668493</c:v>
                </c:pt>
                <c:pt idx="55">
                  <c:v>15.657356432143038</c:v>
                </c:pt>
                <c:pt idx="56">
                  <c:v>13.085237235351077</c:v>
                </c:pt>
                <c:pt idx="57">
                  <c:v>25.736555713515369</c:v>
                </c:pt>
                <c:pt idx="58">
                  <c:v>43.54029322050576</c:v>
                </c:pt>
                <c:pt idx="59">
                  <c:v>29.30757664568414</c:v>
                </c:pt>
                <c:pt idx="60">
                  <c:v>35.017004660536585</c:v>
                </c:pt>
                <c:pt idx="61">
                  <c:v>27.749747729566099</c:v>
                </c:pt>
                <c:pt idx="62">
                  <c:v>15.796178343949045</c:v>
                </c:pt>
                <c:pt idx="63">
                  <c:v>16.161305217792826</c:v>
                </c:pt>
                <c:pt idx="64">
                  <c:v>14.709915480316138</c:v>
                </c:pt>
                <c:pt idx="65">
                  <c:v>17.281259139127428</c:v>
                </c:pt>
                <c:pt idx="66">
                  <c:v>17.754928980284078</c:v>
                </c:pt>
                <c:pt idx="67">
                  <c:v>10.974080267558527</c:v>
                </c:pt>
                <c:pt idx="68">
                  <c:v>17.864464358929304</c:v>
                </c:pt>
                <c:pt idx="69">
                  <c:v>17.986101648725985</c:v>
                </c:pt>
                <c:pt idx="70">
                  <c:v>18.855218855218855</c:v>
                </c:pt>
                <c:pt idx="71">
                  <c:v>13.414535991200063</c:v>
                </c:pt>
                <c:pt idx="72">
                  <c:v>18.45444059976932</c:v>
                </c:pt>
                <c:pt idx="73">
                  <c:v>9.8782649118219581</c:v>
                </c:pt>
                <c:pt idx="74">
                  <c:v>13.334017129083541</c:v>
                </c:pt>
                <c:pt idx="75">
                  <c:v>17.821044791999149</c:v>
                </c:pt>
                <c:pt idx="76">
                  <c:v>17.828445158698273</c:v>
                </c:pt>
                <c:pt idx="77">
                  <c:v>14.182534471437949</c:v>
                </c:pt>
                <c:pt idx="78">
                  <c:v>11.986658328121742</c:v>
                </c:pt>
                <c:pt idx="79">
                  <c:v>11.452567283832792</c:v>
                </c:pt>
                <c:pt idx="80">
                  <c:v>17.637612867559955</c:v>
                </c:pt>
                <c:pt idx="81">
                  <c:v>14.078133641711499</c:v>
                </c:pt>
                <c:pt idx="82">
                  <c:v>16.526404108718314</c:v>
                </c:pt>
                <c:pt idx="83">
                  <c:v>19.398133584984798</c:v>
                </c:pt>
                <c:pt idx="84">
                  <c:v>19.862814163510684</c:v>
                </c:pt>
                <c:pt idx="85">
                  <c:v>22.504749378927372</c:v>
                </c:pt>
                <c:pt idx="86">
                  <c:v>22.174133739413854</c:v>
                </c:pt>
                <c:pt idx="87">
                  <c:v>28.194731613007168</c:v>
                </c:pt>
                <c:pt idx="88">
                  <c:v>41.558018252933508</c:v>
                </c:pt>
                <c:pt idx="89">
                  <c:v>17.674570371981726</c:v>
                </c:pt>
                <c:pt idx="90">
                  <c:v>19.297460566058842</c:v>
                </c:pt>
                <c:pt idx="91">
                  <c:v>12.791635382775784</c:v>
                </c:pt>
                <c:pt idx="92">
                  <c:v>19.891855545905361</c:v>
                </c:pt>
                <c:pt idx="93">
                  <c:v>25.898603045047874</c:v>
                </c:pt>
                <c:pt idx="94">
                  <c:v>29.1934955800502</c:v>
                </c:pt>
                <c:pt idx="95">
                  <c:v>18.751224426968179</c:v>
                </c:pt>
                <c:pt idx="96">
                  <c:v>32.950769316690405</c:v>
                </c:pt>
                <c:pt idx="97">
                  <c:v>23.227138473890975</c:v>
                </c:pt>
                <c:pt idx="98">
                  <c:v>28.350296260595925</c:v>
                </c:pt>
                <c:pt idx="99">
                  <c:v>16.857904181847843</c:v>
                </c:pt>
                <c:pt idx="100">
                  <c:v>23.364485981308409</c:v>
                </c:pt>
                <c:pt idx="101">
                  <c:v>22.865853658536583</c:v>
                </c:pt>
                <c:pt idx="102">
                  <c:v>20.211936592267492</c:v>
                </c:pt>
                <c:pt idx="103">
                  <c:v>19.117847876553327</c:v>
                </c:pt>
                <c:pt idx="104">
                  <c:v>12.455713020372009</c:v>
                </c:pt>
                <c:pt idx="105">
                  <c:v>17.468173517190269</c:v>
                </c:pt>
                <c:pt idx="106">
                  <c:v>29.445134799286834</c:v>
                </c:pt>
                <c:pt idx="107">
                  <c:v>19.360292313145912</c:v>
                </c:pt>
                <c:pt idx="108">
                  <c:v>22.038567493112946</c:v>
                </c:pt>
                <c:pt idx="109">
                  <c:v>18.088634308109736</c:v>
                </c:pt>
                <c:pt idx="110">
                  <c:v>19.123033828916181</c:v>
                </c:pt>
                <c:pt idx="111">
                  <c:v>15.276929059496695</c:v>
                </c:pt>
                <c:pt idx="112">
                  <c:v>23.60410223018069</c:v>
                </c:pt>
                <c:pt idx="113">
                  <c:v>20.50504199320244</c:v>
                </c:pt>
                <c:pt idx="114">
                  <c:v>16.432889254064204</c:v>
                </c:pt>
                <c:pt idx="115">
                  <c:v>17.877029482445341</c:v>
                </c:pt>
                <c:pt idx="116">
                  <c:v>11.914448448215738</c:v>
                </c:pt>
                <c:pt idx="117">
                  <c:v>21.803328457483506</c:v>
                </c:pt>
                <c:pt idx="118">
                  <c:v>23.37083537148758</c:v>
                </c:pt>
                <c:pt idx="119">
                  <c:v>18.847603661820138</c:v>
                </c:pt>
                <c:pt idx="120">
                  <c:v>23.122039251071509</c:v>
                </c:pt>
                <c:pt idx="121">
                  <c:v>36.104396781201231</c:v>
                </c:pt>
                <c:pt idx="122">
                  <c:v>26.008870393692163</c:v>
                </c:pt>
                <c:pt idx="123">
                  <c:v>20.791797208772429</c:v>
                </c:pt>
                <c:pt idx="124">
                  <c:v>19.098231337706551</c:v>
                </c:pt>
                <c:pt idx="125">
                  <c:v>18.973670383560044</c:v>
                </c:pt>
                <c:pt idx="126">
                  <c:v>32.684593671074133</c:v>
                </c:pt>
                <c:pt idx="127">
                  <c:v>48.288099601477732</c:v>
                </c:pt>
                <c:pt idx="128">
                  <c:v>20.718027643768309</c:v>
                </c:pt>
                <c:pt idx="129">
                  <c:v>22.682809265927585</c:v>
                </c:pt>
                <c:pt idx="130">
                  <c:v>27.085892996760862</c:v>
                </c:pt>
                <c:pt idx="131">
                  <c:v>27.294541091781642</c:v>
                </c:pt>
                <c:pt idx="132">
                  <c:v>26.346072315426078</c:v>
                </c:pt>
                <c:pt idx="133">
                  <c:v>24.49779519843214</c:v>
                </c:pt>
                <c:pt idx="134">
                  <c:v>20.774776976658931</c:v>
                </c:pt>
                <c:pt idx="135">
                  <c:v>17.611617488027189</c:v>
                </c:pt>
                <c:pt idx="136">
                  <c:v>21.068874447312975</c:v>
                </c:pt>
                <c:pt idx="137">
                  <c:v>29.392654930231117</c:v>
                </c:pt>
                <c:pt idx="138">
                  <c:v>27.364034951335555</c:v>
                </c:pt>
                <c:pt idx="139">
                  <c:v>95.833595173757303</c:v>
                </c:pt>
                <c:pt idx="140">
                  <c:v>90.216010165184244</c:v>
                </c:pt>
                <c:pt idx="141">
                  <c:v>67.176821075997424</c:v>
                </c:pt>
                <c:pt idx="142">
                  <c:v>69.19265167996133</c:v>
                </c:pt>
                <c:pt idx="143">
                  <c:v>53.950365663589494</c:v>
                </c:pt>
                <c:pt idx="144">
                  <c:v>42.116107138528655</c:v>
                </c:pt>
                <c:pt idx="145">
                  <c:v>28.650527942312642</c:v>
                </c:pt>
                <c:pt idx="146">
                  <c:v>32.202278013000182</c:v>
                </c:pt>
                <c:pt idx="147">
                  <c:v>26.637757472510454</c:v>
                </c:pt>
                <c:pt idx="148">
                  <c:v>32.868464704798185</c:v>
                </c:pt>
                <c:pt idx="149">
                  <c:v>32.055233633337444</c:v>
                </c:pt>
                <c:pt idx="150">
                  <c:v>27.247093115356591</c:v>
                </c:pt>
                <c:pt idx="151">
                  <c:v>23.224429589178669</c:v>
                </c:pt>
                <c:pt idx="152">
                  <c:v>31.42329020332717</c:v>
                </c:pt>
                <c:pt idx="153">
                  <c:v>28.911661991183372</c:v>
                </c:pt>
                <c:pt idx="154">
                  <c:v>27.239888671759338</c:v>
                </c:pt>
                <c:pt idx="155">
                  <c:v>20.588591498122803</c:v>
                </c:pt>
                <c:pt idx="156">
                  <c:v>26.110444177671067</c:v>
                </c:pt>
                <c:pt idx="157">
                  <c:v>52.299190842707709</c:v>
                </c:pt>
                <c:pt idx="158">
                  <c:v>38.205786280914609</c:v>
                </c:pt>
                <c:pt idx="159">
                  <c:v>37.182400330510227</c:v>
                </c:pt>
                <c:pt idx="160">
                  <c:v>23.890685546135245</c:v>
                </c:pt>
                <c:pt idx="161">
                  <c:v>31.738427450745554</c:v>
                </c:pt>
                <c:pt idx="162">
                  <c:v>27.586206896551722</c:v>
                </c:pt>
                <c:pt idx="163">
                  <c:v>19.869942196531788</c:v>
                </c:pt>
                <c:pt idx="164">
                  <c:v>26.876737720111215</c:v>
                </c:pt>
                <c:pt idx="165">
                  <c:v>26.893353941267389</c:v>
                </c:pt>
                <c:pt idx="166">
                  <c:v>23.333229630090532</c:v>
                </c:pt>
                <c:pt idx="167">
                  <c:v>28.074824138039812</c:v>
                </c:pt>
                <c:pt idx="168">
                  <c:v>25.546409310246947</c:v>
                </c:pt>
                <c:pt idx="169">
                  <c:v>20.722924310368253</c:v>
                </c:pt>
                <c:pt idx="170">
                  <c:v>31.789827255278315</c:v>
                </c:pt>
                <c:pt idx="171">
                  <c:v>25.00633071663712</c:v>
                </c:pt>
                <c:pt idx="172">
                  <c:v>21.4196465758315</c:v>
                </c:pt>
                <c:pt idx="173">
                  <c:v>22.528531199051429</c:v>
                </c:pt>
                <c:pt idx="174">
                  <c:v>26.614735475494967</c:v>
                </c:pt>
                <c:pt idx="175">
                  <c:v>19.366527144374334</c:v>
                </c:pt>
                <c:pt idx="176">
                  <c:v>22.620929007468003</c:v>
                </c:pt>
                <c:pt idx="177">
                  <c:v>29.366850698931046</c:v>
                </c:pt>
                <c:pt idx="178">
                  <c:v>30.001818292017703</c:v>
                </c:pt>
                <c:pt idx="179">
                  <c:v>42.45886797165246</c:v>
                </c:pt>
                <c:pt idx="180">
                  <c:v>90.683466972126752</c:v>
                </c:pt>
                <c:pt idx="181">
                  <c:v>70.441614738553241</c:v>
                </c:pt>
                <c:pt idx="182">
                  <c:v>48.968598885964376</c:v>
                </c:pt>
                <c:pt idx="183">
                  <c:v>39.722256974852996</c:v>
                </c:pt>
                <c:pt idx="184">
                  <c:v>51.622641509433961</c:v>
                </c:pt>
                <c:pt idx="185">
                  <c:v>42.258443745432594</c:v>
                </c:pt>
                <c:pt idx="186">
                  <c:v>32.079786558251811</c:v>
                </c:pt>
                <c:pt idx="187">
                  <c:v>47.286506122193344</c:v>
                </c:pt>
                <c:pt idx="188">
                  <c:v>31.356809131102821</c:v>
                </c:pt>
                <c:pt idx="189">
                  <c:v>26.004420751527764</c:v>
                </c:pt>
                <c:pt idx="190">
                  <c:v>30.022357074417116</c:v>
                </c:pt>
                <c:pt idx="191">
                  <c:v>24.396676777001186</c:v>
                </c:pt>
                <c:pt idx="192">
                  <c:v>26.31664446538224</c:v>
                </c:pt>
                <c:pt idx="193">
                  <c:v>21.677505419376352</c:v>
                </c:pt>
                <c:pt idx="194">
                  <c:v>28.746177370030583</c:v>
                </c:pt>
                <c:pt idx="195">
                  <c:v>19.273910708079246</c:v>
                </c:pt>
                <c:pt idx="196">
                  <c:v>25.866995518392631</c:v>
                </c:pt>
                <c:pt idx="197">
                  <c:v>21.732877369043432</c:v>
                </c:pt>
                <c:pt idx="198">
                  <c:v>25.59508574353724</c:v>
                </c:pt>
                <c:pt idx="199">
                  <c:v>27.23398801704527</c:v>
                </c:pt>
                <c:pt idx="200">
                  <c:v>23.394436610690935</c:v>
                </c:pt>
                <c:pt idx="201">
                  <c:v>25.692954085179696</c:v>
                </c:pt>
                <c:pt idx="202">
                  <c:v>28.333962976955039</c:v>
                </c:pt>
                <c:pt idx="203">
                  <c:v>26.96002479082739</c:v>
                </c:pt>
                <c:pt idx="204">
                  <c:v>28.286295448766847</c:v>
                </c:pt>
                <c:pt idx="205">
                  <c:v>24.566717146222448</c:v>
                </c:pt>
                <c:pt idx="206">
                  <c:v>26.652936366114421</c:v>
                </c:pt>
                <c:pt idx="207">
                  <c:v>36.85387595678332</c:v>
                </c:pt>
                <c:pt idx="208">
                  <c:v>33.415146228228402</c:v>
                </c:pt>
                <c:pt idx="209">
                  <c:v>35.658429777916794</c:v>
                </c:pt>
                <c:pt idx="210">
                  <c:v>25.794535379912109</c:v>
                </c:pt>
                <c:pt idx="211">
                  <c:v>20.031796502384736</c:v>
                </c:pt>
                <c:pt idx="212">
                  <c:v>27.279208902941811</c:v>
                </c:pt>
                <c:pt idx="213">
                  <c:v>46.583398841237951</c:v>
                </c:pt>
                <c:pt idx="214">
                  <c:v>38.659410592678498</c:v>
                </c:pt>
                <c:pt idx="215">
                  <c:v>51.09830191618633</c:v>
                </c:pt>
                <c:pt idx="216">
                  <c:v>49.081697276757438</c:v>
                </c:pt>
                <c:pt idx="217">
                  <c:v>30.589263504655616</c:v>
                </c:pt>
                <c:pt idx="218">
                  <c:v>37.639666874129396</c:v>
                </c:pt>
                <c:pt idx="219">
                  <c:v>39.054589637515548</c:v>
                </c:pt>
                <c:pt idx="220">
                  <c:v>26.441813320797952</c:v>
                </c:pt>
                <c:pt idx="221">
                  <c:v>32.792645078175326</c:v>
                </c:pt>
                <c:pt idx="222">
                  <c:v>40.180202118592476</c:v>
                </c:pt>
                <c:pt idx="223">
                  <c:v>27.252597513200477</c:v>
                </c:pt>
                <c:pt idx="224">
                  <c:v>24.234412866270105</c:v>
                </c:pt>
                <c:pt idx="225">
                  <c:v>23.931742508324085</c:v>
                </c:pt>
                <c:pt idx="226">
                  <c:v>34.364261168384878</c:v>
                </c:pt>
                <c:pt idx="227">
                  <c:v>35.092936802973981</c:v>
                </c:pt>
                <c:pt idx="228">
                  <c:v>30.257186081694403</c:v>
                </c:pt>
                <c:pt idx="229">
                  <c:v>47.648176169472976</c:v>
                </c:pt>
                <c:pt idx="230">
                  <c:v>34.961059632766755</c:v>
                </c:pt>
                <c:pt idx="231">
                  <c:v>47.449930135072186</c:v>
                </c:pt>
                <c:pt idx="232">
                  <c:v>41.204074625157375</c:v>
                </c:pt>
                <c:pt idx="233">
                  <c:v>35.374229873537125</c:v>
                </c:pt>
                <c:pt idx="234">
                  <c:v>36.58719448193132</c:v>
                </c:pt>
                <c:pt idx="235">
                  <c:v>33.1901022373685</c:v>
                </c:pt>
                <c:pt idx="236">
                  <c:v>27.44712816364267</c:v>
                </c:pt>
                <c:pt idx="237">
                  <c:v>39.091062489453847</c:v>
                </c:pt>
                <c:pt idx="238">
                  <c:v>30.577639406237839</c:v>
                </c:pt>
                <c:pt idx="239">
                  <c:v>36.322360953461974</c:v>
                </c:pt>
                <c:pt idx="240">
                  <c:v>34.159586581413684</c:v>
                </c:pt>
                <c:pt idx="241">
                  <c:v>36.049026676279738</c:v>
                </c:pt>
                <c:pt idx="242">
                  <c:v>69.253233208176894</c:v>
                </c:pt>
                <c:pt idx="243">
                  <c:v>50.099309281712266</c:v>
                </c:pt>
                <c:pt idx="244">
                  <c:v>57.848918843021622</c:v>
                </c:pt>
                <c:pt idx="245">
                  <c:v>45.76073671943837</c:v>
                </c:pt>
                <c:pt idx="246">
                  <c:v>35.737685389242955</c:v>
                </c:pt>
                <c:pt idx="247">
                  <c:v>39.648989825369526</c:v>
                </c:pt>
                <c:pt idx="248">
                  <c:v>38.501102130786187</c:v>
                </c:pt>
                <c:pt idx="249">
                  <c:v>45.482110369921166</c:v>
                </c:pt>
                <c:pt idx="250">
                  <c:v>37.679835578899286</c:v>
                </c:pt>
                <c:pt idx="251">
                  <c:v>33.738790730711173</c:v>
                </c:pt>
                <c:pt idx="252">
                  <c:v>32.259756609315986</c:v>
                </c:pt>
                <c:pt idx="253">
                  <c:v>29.38434153646201</c:v>
                </c:pt>
                <c:pt idx="254">
                  <c:v>30.68015933889205</c:v>
                </c:pt>
                <c:pt idx="255">
                  <c:v>22.613131392811127</c:v>
                </c:pt>
                <c:pt idx="256">
                  <c:v>27.567553509661646</c:v>
                </c:pt>
                <c:pt idx="257">
                  <c:v>30.932741116751274</c:v>
                </c:pt>
                <c:pt idx="258">
                  <c:v>26.853283424200502</c:v>
                </c:pt>
                <c:pt idx="259">
                  <c:v>22.051295513611429</c:v>
                </c:pt>
                <c:pt idx="260">
                  <c:v>24.103255235330707</c:v>
                </c:pt>
                <c:pt idx="261">
                  <c:v>32.924559812950328</c:v>
                </c:pt>
                <c:pt idx="262">
                  <c:v>40.494827032766246</c:v>
                </c:pt>
                <c:pt idx="263">
                  <c:v>27.791814047498736</c:v>
                </c:pt>
                <c:pt idx="264">
                  <c:v>43.968698474181473</c:v>
                </c:pt>
                <c:pt idx="265">
                  <c:v>38.368778776584087</c:v>
                </c:pt>
                <c:pt idx="266">
                  <c:v>34.471869901584128</c:v>
                </c:pt>
                <c:pt idx="267">
                  <c:v>39.744796569396506</c:v>
                </c:pt>
                <c:pt idx="268">
                  <c:v>33.26646181975164</c:v>
                </c:pt>
                <c:pt idx="269">
                  <c:v>26.416589618280277</c:v>
                </c:pt>
                <c:pt idx="270">
                  <c:v>36.58761285567634</c:v>
                </c:pt>
                <c:pt idx="271">
                  <c:v>35.143683598713196</c:v>
                </c:pt>
                <c:pt idx="272">
                  <c:v>30.566534914361</c:v>
                </c:pt>
                <c:pt idx="273">
                  <c:v>42.992476316644584</c:v>
                </c:pt>
                <c:pt idx="274">
                  <c:v>47.996605764896181</c:v>
                </c:pt>
                <c:pt idx="275">
                  <c:v>43.673571250311952</c:v>
                </c:pt>
                <c:pt idx="276">
                  <c:v>44.216433774552875</c:v>
                </c:pt>
                <c:pt idx="277">
                  <c:v>47.943553250512608</c:v>
                </c:pt>
                <c:pt idx="278">
                  <c:v>39.360629770076322</c:v>
                </c:pt>
                <c:pt idx="279">
                  <c:v>33.669141039236479</c:v>
                </c:pt>
                <c:pt idx="280">
                  <c:v>40.559675522595818</c:v>
                </c:pt>
                <c:pt idx="281">
                  <c:v>30.90918228878725</c:v>
                </c:pt>
                <c:pt idx="282">
                  <c:v>38.485725066029431</c:v>
                </c:pt>
                <c:pt idx="283">
                  <c:v>27.837468255518655</c:v>
                </c:pt>
                <c:pt idx="284">
                  <c:v>29.907360128382816</c:v>
                </c:pt>
                <c:pt idx="285">
                  <c:v>26.994875549048313</c:v>
                </c:pt>
                <c:pt idx="286">
                  <c:v>30.371025135423039</c:v>
                </c:pt>
                <c:pt idx="287">
                  <c:v>24.386278653877419</c:v>
                </c:pt>
                <c:pt idx="288">
                  <c:v>25.229185921614665</c:v>
                </c:pt>
                <c:pt idx="289">
                  <c:v>28.187446519353699</c:v>
                </c:pt>
                <c:pt idx="290">
                  <c:v>27.873761806035475</c:v>
                </c:pt>
                <c:pt idx="291">
                  <c:v>29.017749189921172</c:v>
                </c:pt>
                <c:pt idx="292">
                  <c:v>22.622323802416158</c:v>
                </c:pt>
                <c:pt idx="293">
                  <c:v>33.738019169329071</c:v>
                </c:pt>
                <c:pt idx="294">
                  <c:v>32.027033842739698</c:v>
                </c:pt>
                <c:pt idx="295">
                  <c:v>32.507216602085663</c:v>
                </c:pt>
                <c:pt idx="296">
                  <c:v>43.422133552399956</c:v>
                </c:pt>
                <c:pt idx="297">
                  <c:v>28.598665395614869</c:v>
                </c:pt>
                <c:pt idx="298">
                  <c:v>23.725108629008609</c:v>
                </c:pt>
                <c:pt idx="299">
                  <c:v>25.772489238614867</c:v>
                </c:pt>
                <c:pt idx="300">
                  <c:v>26.592439794219246</c:v>
                </c:pt>
                <c:pt idx="301">
                  <c:v>30.64516129032258</c:v>
                </c:pt>
                <c:pt idx="302">
                  <c:v>42.439081263845168</c:v>
                </c:pt>
                <c:pt idx="303">
                  <c:v>42.023789738597777</c:v>
                </c:pt>
                <c:pt idx="304">
                  <c:v>31.659582004959262</c:v>
                </c:pt>
                <c:pt idx="305">
                  <c:v>34.803326170232644</c:v>
                </c:pt>
                <c:pt idx="306">
                  <c:v>50.395429483821076</c:v>
                </c:pt>
                <c:pt idx="307">
                  <c:v>41.984177061592973</c:v>
                </c:pt>
                <c:pt idx="308">
                  <c:v>60.030251465305348</c:v>
                </c:pt>
                <c:pt idx="309">
                  <c:v>36.138472047773298</c:v>
                </c:pt>
                <c:pt idx="310">
                  <c:v>39.581437670609645</c:v>
                </c:pt>
                <c:pt idx="311">
                  <c:v>44.467208344003915</c:v>
                </c:pt>
                <c:pt idx="312">
                  <c:v>40.251376337384443</c:v>
                </c:pt>
                <c:pt idx="313">
                  <c:v>41.183392166750714</c:v>
                </c:pt>
                <c:pt idx="314">
                  <c:v>40.270821273061337</c:v>
                </c:pt>
                <c:pt idx="315">
                  <c:v>43.616279970062195</c:v>
                </c:pt>
                <c:pt idx="316">
                  <c:v>41.715879677330186</c:v>
                </c:pt>
                <c:pt idx="317">
                  <c:v>41.210594010027037</c:v>
                </c:pt>
                <c:pt idx="318">
                  <c:v>32.038759084160347</c:v>
                </c:pt>
                <c:pt idx="319">
                  <c:v>37.768813750931372</c:v>
                </c:pt>
                <c:pt idx="320">
                  <c:v>49.158037862148305</c:v>
                </c:pt>
                <c:pt idx="321">
                  <c:v>43.373721182405347</c:v>
                </c:pt>
                <c:pt idx="322">
                  <c:v>44.255445397680916</c:v>
                </c:pt>
                <c:pt idx="323">
                  <c:v>33.56814078274801</c:v>
                </c:pt>
                <c:pt idx="324">
                  <c:v>51.199846878962596</c:v>
                </c:pt>
                <c:pt idx="325">
                  <c:v>48.559818028471391</c:v>
                </c:pt>
                <c:pt idx="326">
                  <c:v>64.365256124721597</c:v>
                </c:pt>
                <c:pt idx="327">
                  <c:v>83.273906742425979</c:v>
                </c:pt>
                <c:pt idx="328">
                  <c:v>43.018901569186873</c:v>
                </c:pt>
                <c:pt idx="329">
                  <c:v>44.402231983853738</c:v>
                </c:pt>
                <c:pt idx="330">
                  <c:v>47.502619629758989</c:v>
                </c:pt>
                <c:pt idx="331">
                  <c:v>30.955188679245282</c:v>
                </c:pt>
                <c:pt idx="332">
                  <c:v>36.716806822219588</c:v>
                </c:pt>
                <c:pt idx="333">
                  <c:v>44.787094186590615</c:v>
                </c:pt>
                <c:pt idx="334">
                  <c:v>50.887177770338134</c:v>
                </c:pt>
                <c:pt idx="335">
                  <c:v>43.081087177173792</c:v>
                </c:pt>
                <c:pt idx="336">
                  <c:v>49.580816731271973</c:v>
                </c:pt>
                <c:pt idx="337">
                  <c:v>60.861747008783453</c:v>
                </c:pt>
                <c:pt idx="338">
                  <c:v>52.543893374343199</c:v>
                </c:pt>
                <c:pt idx="339">
                  <c:v>37.532414357854513</c:v>
                </c:pt>
                <c:pt idx="340">
                  <c:v>32.408917890157696</c:v>
                </c:pt>
                <c:pt idx="341">
                  <c:v>42.09041476122222</c:v>
                </c:pt>
                <c:pt idx="342">
                  <c:v>45.291958935290566</c:v>
                </c:pt>
                <c:pt idx="343">
                  <c:v>38.4098781723496</c:v>
                </c:pt>
                <c:pt idx="344">
                  <c:v>42.810780951504135</c:v>
                </c:pt>
                <c:pt idx="345">
                  <c:v>46.736149204607791</c:v>
                </c:pt>
                <c:pt idx="346">
                  <c:v>51.009857310264017</c:v>
                </c:pt>
                <c:pt idx="347">
                  <c:v>49.585306739599311</c:v>
                </c:pt>
                <c:pt idx="348">
                  <c:v>37.141275260680999</c:v>
                </c:pt>
                <c:pt idx="349">
                  <c:v>33.854230552216471</c:v>
                </c:pt>
                <c:pt idx="350">
                  <c:v>32.945358389145369</c:v>
                </c:pt>
                <c:pt idx="351">
                  <c:v>35.607112464728807</c:v>
                </c:pt>
                <c:pt idx="352">
                  <c:v>42.427473455062426</c:v>
                </c:pt>
                <c:pt idx="353">
                  <c:v>39.991725849824171</c:v>
                </c:pt>
                <c:pt idx="354">
                  <c:v>39.511664221833151</c:v>
                </c:pt>
                <c:pt idx="355">
                  <c:v>32.435187544887981</c:v>
                </c:pt>
                <c:pt idx="356">
                  <c:v>31.658829554448531</c:v>
                </c:pt>
                <c:pt idx="357">
                  <c:v>32.902467685076381</c:v>
                </c:pt>
                <c:pt idx="358">
                  <c:v>28.658348397336976</c:v>
                </c:pt>
                <c:pt idx="359">
                  <c:v>36.859976767044948</c:v>
                </c:pt>
                <c:pt idx="360">
                  <c:v>30.920651511192403</c:v>
                </c:pt>
                <c:pt idx="361">
                  <c:v>30.685624604717621</c:v>
                </c:pt>
                <c:pt idx="362">
                  <c:v>36.767009964695312</c:v>
                </c:pt>
                <c:pt idx="363">
                  <c:v>36.441399175158743</c:v>
                </c:pt>
                <c:pt idx="364">
                  <c:v>37.740570070268355</c:v>
                </c:pt>
                <c:pt idx="365">
                  <c:v>40.414689861184328</c:v>
                </c:pt>
                <c:pt idx="366">
                  <c:v>39.868875697705327</c:v>
                </c:pt>
                <c:pt idx="367">
                  <c:v>34.012131715771226</c:v>
                </c:pt>
                <c:pt idx="368">
                  <c:v>33.189222236778896</c:v>
                </c:pt>
                <c:pt idx="369">
                  <c:v>30.095981779729946</c:v>
                </c:pt>
                <c:pt idx="370">
                  <c:v>35.441657579062159</c:v>
                </c:pt>
                <c:pt idx="371">
                  <c:v>41.611624834874497</c:v>
                </c:pt>
                <c:pt idx="372">
                  <c:v>32.899384398021994</c:v>
                </c:pt>
                <c:pt idx="373">
                  <c:v>31.285802414735169</c:v>
                </c:pt>
                <c:pt idx="374">
                  <c:v>33.235621980925643</c:v>
                </c:pt>
                <c:pt idx="375">
                  <c:v>39.744619677814889</c:v>
                </c:pt>
                <c:pt idx="376">
                  <c:v>42.7445208379539</c:v>
                </c:pt>
                <c:pt idx="377">
                  <c:v>39.266460075561405</c:v>
                </c:pt>
                <c:pt idx="378">
                  <c:v>44.008630818859615</c:v>
                </c:pt>
                <c:pt idx="379">
                  <c:v>33.826271737716297</c:v>
                </c:pt>
                <c:pt idx="380">
                  <c:v>33.191288892695773</c:v>
                </c:pt>
                <c:pt idx="381">
                  <c:v>35.720772537385727</c:v>
                </c:pt>
                <c:pt idx="382">
                  <c:v>38.609201136585476</c:v>
                </c:pt>
                <c:pt idx="383">
                  <c:v>41.897909491741068</c:v>
                </c:pt>
                <c:pt idx="384">
                  <c:v>51.127564333750556</c:v>
                </c:pt>
                <c:pt idx="385">
                  <c:v>42.272126816380442</c:v>
                </c:pt>
                <c:pt idx="386">
                  <c:v>33.276863504356243</c:v>
                </c:pt>
                <c:pt idx="387">
                  <c:v>39.768089247964504</c:v>
                </c:pt>
                <c:pt idx="388">
                  <c:v>33.890599491641012</c:v>
                </c:pt>
                <c:pt idx="389">
                  <c:v>39.016188484835418</c:v>
                </c:pt>
                <c:pt idx="390">
                  <c:v>50.340849501835351</c:v>
                </c:pt>
                <c:pt idx="391">
                  <c:v>54.207482339885182</c:v>
                </c:pt>
                <c:pt idx="392">
                  <c:v>45.732689210950078</c:v>
                </c:pt>
                <c:pt idx="393">
                  <c:v>49.294645719781983</c:v>
                </c:pt>
                <c:pt idx="394">
                  <c:v>65.301276343128521</c:v>
                </c:pt>
                <c:pt idx="395">
                  <c:v>46.45121521662557</c:v>
                </c:pt>
                <c:pt idx="396">
                  <c:v>52.84245978746879</c:v>
                </c:pt>
                <c:pt idx="397">
                  <c:v>58.234908136482943</c:v>
                </c:pt>
                <c:pt idx="398">
                  <c:v>41.1682892906815</c:v>
                </c:pt>
                <c:pt idx="399">
                  <c:v>46.74811890039485</c:v>
                </c:pt>
                <c:pt idx="400">
                  <c:v>43.887147335423201</c:v>
                </c:pt>
                <c:pt idx="401">
                  <c:v>44.331492557277436</c:v>
                </c:pt>
                <c:pt idx="402">
                  <c:v>54.697804329273026</c:v>
                </c:pt>
                <c:pt idx="403">
                  <c:v>43.615551608446808</c:v>
                </c:pt>
                <c:pt idx="404">
                  <c:v>51.397551397551396</c:v>
                </c:pt>
                <c:pt idx="405">
                  <c:v>51.78857447944474</c:v>
                </c:pt>
                <c:pt idx="406">
                  <c:v>94.972681603168198</c:v>
                </c:pt>
                <c:pt idx="407">
                  <c:v>72.204839575657715</c:v>
                </c:pt>
                <c:pt idx="408">
                  <c:v>37.686151352446565</c:v>
                </c:pt>
                <c:pt idx="409">
                  <c:v>49.538148700975611</c:v>
                </c:pt>
                <c:pt idx="410">
                  <c:v>52.282956935353894</c:v>
                </c:pt>
                <c:pt idx="411">
                  <c:v>46.234460084249463</c:v>
                </c:pt>
                <c:pt idx="412">
                  <c:v>52.021520689928003</c:v>
                </c:pt>
                <c:pt idx="413">
                  <c:v>36.224551746468613</c:v>
                </c:pt>
                <c:pt idx="414">
                  <c:v>37.83640838910474</c:v>
                </c:pt>
                <c:pt idx="415">
                  <c:v>32.893340690123516</c:v>
                </c:pt>
                <c:pt idx="416">
                  <c:v>38.720364426959314</c:v>
                </c:pt>
                <c:pt idx="417">
                  <c:v>38.391082355692404</c:v>
                </c:pt>
                <c:pt idx="418">
                  <c:v>59.415271773648307</c:v>
                </c:pt>
                <c:pt idx="419">
                  <c:v>44.797687861271676</c:v>
                </c:pt>
                <c:pt idx="420">
                  <c:v>40.023225913483465</c:v>
                </c:pt>
                <c:pt idx="421">
                  <c:v>38.488532681292313</c:v>
                </c:pt>
                <c:pt idx="422">
                  <c:v>31.655650234928721</c:v>
                </c:pt>
                <c:pt idx="423">
                  <c:v>35.362726445528992</c:v>
                </c:pt>
                <c:pt idx="424">
                  <c:v>60.576293385723631</c:v>
                </c:pt>
                <c:pt idx="425">
                  <c:v>60.378624289817395</c:v>
                </c:pt>
                <c:pt idx="426">
                  <c:v>38.820713007095556</c:v>
                </c:pt>
                <c:pt idx="427">
                  <c:v>26.043390937782778</c:v>
                </c:pt>
                <c:pt idx="428">
                  <c:v>30.609896432681239</c:v>
                </c:pt>
                <c:pt idx="429">
                  <c:v>28.056329870035839</c:v>
                </c:pt>
                <c:pt idx="430">
                  <c:v>30.506666666666664</c:v>
                </c:pt>
                <c:pt idx="431">
                  <c:v>31.212907196553392</c:v>
                </c:pt>
                <c:pt idx="432">
                  <c:v>39.438328854988299</c:v>
                </c:pt>
                <c:pt idx="433">
                  <c:v>45.671392073074223</c:v>
                </c:pt>
                <c:pt idx="434">
                  <c:v>39.66212160192093</c:v>
                </c:pt>
                <c:pt idx="435">
                  <c:v>33.975084937712339</c:v>
                </c:pt>
                <c:pt idx="436">
                  <c:v>37.472629178988235</c:v>
                </c:pt>
                <c:pt idx="437">
                  <c:v>33.628068855234687</c:v>
                </c:pt>
                <c:pt idx="438">
                  <c:v>30.547777186364584</c:v>
                </c:pt>
                <c:pt idx="439">
                  <c:v>29.094231647791482</c:v>
                </c:pt>
                <c:pt idx="440">
                  <c:v>25.543992431409652</c:v>
                </c:pt>
                <c:pt idx="441">
                  <c:v>26.467757459095282</c:v>
                </c:pt>
                <c:pt idx="442">
                  <c:v>29.231359018593061</c:v>
                </c:pt>
                <c:pt idx="443">
                  <c:v>33.489965990809729</c:v>
                </c:pt>
                <c:pt idx="444">
                  <c:v>26.79430816055774</c:v>
                </c:pt>
                <c:pt idx="445">
                  <c:v>35.159290372795837</c:v>
                </c:pt>
                <c:pt idx="446">
                  <c:v>30.291089986701476</c:v>
                </c:pt>
                <c:pt idx="447">
                  <c:v>32.086359566212316</c:v>
                </c:pt>
                <c:pt idx="448">
                  <c:v>33.638991328615568</c:v>
                </c:pt>
                <c:pt idx="449">
                  <c:v>34.366023799753798</c:v>
                </c:pt>
                <c:pt idx="450">
                  <c:v>30.627483737059258</c:v>
                </c:pt>
                <c:pt idx="451">
                  <c:v>27.38005526249686</c:v>
                </c:pt>
                <c:pt idx="452">
                  <c:v>33.760158190455527</c:v>
                </c:pt>
                <c:pt idx="453">
                  <c:v>36.763057610401248</c:v>
                </c:pt>
                <c:pt idx="454">
                  <c:v>47.080533737106087</c:v>
                </c:pt>
                <c:pt idx="455">
                  <c:v>31.967174006393435</c:v>
                </c:pt>
                <c:pt idx="456">
                  <c:v>30.686002636723192</c:v>
                </c:pt>
                <c:pt idx="457">
                  <c:v>25.529681236877266</c:v>
                </c:pt>
                <c:pt idx="458">
                  <c:v>29.842414873974839</c:v>
                </c:pt>
                <c:pt idx="459">
                  <c:v>30.766466796918863</c:v>
                </c:pt>
                <c:pt idx="460">
                  <c:v>25.658569962367427</c:v>
                </c:pt>
                <c:pt idx="461">
                  <c:v>33.537315708094681</c:v>
                </c:pt>
                <c:pt idx="462">
                  <c:v>36.331247216557671</c:v>
                </c:pt>
                <c:pt idx="463">
                  <c:v>32.31396056760174</c:v>
                </c:pt>
                <c:pt idx="464">
                  <c:v>32.450704225352112</c:v>
                </c:pt>
                <c:pt idx="465">
                  <c:v>33.76769557123685</c:v>
                </c:pt>
                <c:pt idx="466">
                  <c:v>30.204670453520873</c:v>
                </c:pt>
                <c:pt idx="467">
                  <c:v>35.700210955792009</c:v>
                </c:pt>
                <c:pt idx="468">
                  <c:v>34.190779962826127</c:v>
                </c:pt>
                <c:pt idx="469">
                  <c:v>34.410532615200481</c:v>
                </c:pt>
                <c:pt idx="470">
                  <c:v>39.113428943937421</c:v>
                </c:pt>
                <c:pt idx="471">
                  <c:v>34.927216188201356</c:v>
                </c:pt>
                <c:pt idx="472">
                  <c:v>30.320595710527492</c:v>
                </c:pt>
                <c:pt idx="473">
                  <c:v>33.0491863062406</c:v>
                </c:pt>
                <c:pt idx="474">
                  <c:v>31.695721077654515</c:v>
                </c:pt>
                <c:pt idx="475">
                  <c:v>32.253474363231035</c:v>
                </c:pt>
                <c:pt idx="476">
                  <c:v>30.385190725504856</c:v>
                </c:pt>
                <c:pt idx="477">
                  <c:v>32.639738882088942</c:v>
                </c:pt>
                <c:pt idx="478">
                  <c:v>48.941955313866885</c:v>
                </c:pt>
                <c:pt idx="479">
                  <c:v>41.583539648583034</c:v>
                </c:pt>
                <c:pt idx="480">
                  <c:v>32.117348161641338</c:v>
                </c:pt>
                <c:pt idx="481">
                  <c:v>28.175856205975226</c:v>
                </c:pt>
                <c:pt idx="482">
                  <c:v>36.838506165486507</c:v>
                </c:pt>
                <c:pt idx="483">
                  <c:v>35.281040065729059</c:v>
                </c:pt>
                <c:pt idx="484">
                  <c:v>49.327562939178186</c:v>
                </c:pt>
                <c:pt idx="485">
                  <c:v>27.36688135513247</c:v>
                </c:pt>
                <c:pt idx="486">
                  <c:v>31.944444444444446</c:v>
                </c:pt>
                <c:pt idx="487">
                  <c:v>29.212618039357775</c:v>
                </c:pt>
                <c:pt idx="488">
                  <c:v>33.431747134421677</c:v>
                </c:pt>
                <c:pt idx="489">
                  <c:v>25.481137743158417</c:v>
                </c:pt>
                <c:pt idx="490">
                  <c:v>26.904864399483426</c:v>
                </c:pt>
                <c:pt idx="491">
                  <c:v>29.816674043187589</c:v>
                </c:pt>
                <c:pt idx="492">
                  <c:v>25.987872326247754</c:v>
                </c:pt>
                <c:pt idx="493">
                  <c:v>20.646276468046288</c:v>
                </c:pt>
                <c:pt idx="494">
                  <c:v>25.078636402278327</c:v>
                </c:pt>
                <c:pt idx="495">
                  <c:v>34.314734747100403</c:v>
                </c:pt>
                <c:pt idx="496">
                  <c:v>27.793338216917306</c:v>
                </c:pt>
                <c:pt idx="497">
                  <c:v>30.159709370073344</c:v>
                </c:pt>
                <c:pt idx="498">
                  <c:v>34.298957126303591</c:v>
                </c:pt>
                <c:pt idx="499">
                  <c:v>28.285615729561918</c:v>
                </c:pt>
                <c:pt idx="500">
                  <c:v>24.129610479145121</c:v>
                </c:pt>
                <c:pt idx="501">
                  <c:v>24.04201024948858</c:v>
                </c:pt>
                <c:pt idx="502">
                  <c:v>33.660466437892069</c:v>
                </c:pt>
                <c:pt idx="503">
                  <c:v>34.288913251382056</c:v>
                </c:pt>
                <c:pt idx="504">
                  <c:v>31.634128705712218</c:v>
                </c:pt>
                <c:pt idx="505">
                  <c:v>31.948881789137378</c:v>
                </c:pt>
                <c:pt idx="506">
                  <c:v>53.877445040678552</c:v>
                </c:pt>
                <c:pt idx="507">
                  <c:v>36.553404754241576</c:v>
                </c:pt>
                <c:pt idx="508">
                  <c:v>41.123303938600927</c:v>
                </c:pt>
                <c:pt idx="509">
                  <c:v>39.78324987996433</c:v>
                </c:pt>
                <c:pt idx="510">
                  <c:v>40.610592197988581</c:v>
                </c:pt>
                <c:pt idx="511">
                  <c:v>34.508024297430808</c:v>
                </c:pt>
                <c:pt idx="512">
                  <c:v>27.687000726216411</c:v>
                </c:pt>
                <c:pt idx="513">
                  <c:v>32.545754258421738</c:v>
                </c:pt>
                <c:pt idx="514">
                  <c:v>31.854725117559106</c:v>
                </c:pt>
                <c:pt idx="515">
                  <c:v>24.722990133279392</c:v>
                </c:pt>
                <c:pt idx="516">
                  <c:v>25.274533728429493</c:v>
                </c:pt>
                <c:pt idx="517">
                  <c:v>31.573777393175384</c:v>
                </c:pt>
                <c:pt idx="518">
                  <c:v>23.274661790070862</c:v>
                </c:pt>
                <c:pt idx="519">
                  <c:v>16.249807857001692</c:v>
                </c:pt>
                <c:pt idx="520">
                  <c:v>28.598665395614869</c:v>
                </c:pt>
                <c:pt idx="521">
                  <c:v>32.859680284191825</c:v>
                </c:pt>
                <c:pt idx="522">
                  <c:v>28.434940855323021</c:v>
                </c:pt>
                <c:pt idx="523">
                  <c:v>24.551592443565436</c:v>
                </c:pt>
                <c:pt idx="524">
                  <c:v>39.808380001349434</c:v>
                </c:pt>
                <c:pt idx="525">
                  <c:v>31.404585479997536</c:v>
                </c:pt>
                <c:pt idx="526">
                  <c:v>50.179053008532648</c:v>
                </c:pt>
                <c:pt idx="527">
                  <c:v>46.644148801727901</c:v>
                </c:pt>
                <c:pt idx="528">
                  <c:v>30.879174202655609</c:v>
                </c:pt>
                <c:pt idx="529">
                  <c:v>35.399033334089722</c:v>
                </c:pt>
                <c:pt idx="530">
                  <c:v>27.123606148017394</c:v>
                </c:pt>
                <c:pt idx="531">
                  <c:v>28.383892141209859</c:v>
                </c:pt>
                <c:pt idx="532">
                  <c:v>30.995394969890182</c:v>
                </c:pt>
                <c:pt idx="533">
                  <c:v>22.941567826745278</c:v>
                </c:pt>
                <c:pt idx="534">
                  <c:v>34.254448480389904</c:v>
                </c:pt>
                <c:pt idx="535">
                  <c:v>28.872397536823584</c:v>
                </c:pt>
                <c:pt idx="536">
                  <c:v>28.531326936793906</c:v>
                </c:pt>
                <c:pt idx="537">
                  <c:v>29.358820504028799</c:v>
                </c:pt>
                <c:pt idx="538">
                  <c:v>31.062331745703041</c:v>
                </c:pt>
                <c:pt idx="539">
                  <c:v>30.100649045245039</c:v>
                </c:pt>
                <c:pt idx="540">
                  <c:v>27.609427609427605</c:v>
                </c:pt>
                <c:pt idx="541">
                  <c:v>19.91745056632751</c:v>
                </c:pt>
                <c:pt idx="542">
                  <c:v>23.082115715436711</c:v>
                </c:pt>
                <c:pt idx="543">
                  <c:v>31.504272341968676</c:v>
                </c:pt>
                <c:pt idx="544">
                  <c:v>33.325827516325148</c:v>
                </c:pt>
                <c:pt idx="545">
                  <c:v>38.649121192601456</c:v>
                </c:pt>
                <c:pt idx="546">
                  <c:v>34.026990115969532</c:v>
                </c:pt>
                <c:pt idx="547">
                  <c:v>22.787785746839692</c:v>
                </c:pt>
                <c:pt idx="548">
                  <c:v>22.904363056609704</c:v>
                </c:pt>
                <c:pt idx="549">
                  <c:v>34.356788727494127</c:v>
                </c:pt>
                <c:pt idx="550">
                  <c:v>28.042109134372268</c:v>
                </c:pt>
                <c:pt idx="551">
                  <c:v>32.108371613387085</c:v>
                </c:pt>
                <c:pt idx="552">
                  <c:v>23.662385995543197</c:v>
                </c:pt>
                <c:pt idx="553">
                  <c:v>24.286581663630848</c:v>
                </c:pt>
                <c:pt idx="554">
                  <c:v>24.322370006792731</c:v>
                </c:pt>
                <c:pt idx="555">
                  <c:v>26.573229235255379</c:v>
                </c:pt>
                <c:pt idx="556">
                  <c:v>27.053899692464217</c:v>
                </c:pt>
                <c:pt idx="557">
                  <c:v>26.841564746522266</c:v>
                </c:pt>
                <c:pt idx="558">
                  <c:v>30.90742261071135</c:v>
                </c:pt>
                <c:pt idx="559">
                  <c:v>20.98435711560473</c:v>
                </c:pt>
                <c:pt idx="560">
                  <c:v>26.787602509575393</c:v>
                </c:pt>
                <c:pt idx="561">
                  <c:v>23.693474140265362</c:v>
                </c:pt>
                <c:pt idx="562">
                  <c:v>25.997929368457378</c:v>
                </c:pt>
                <c:pt idx="563">
                  <c:v>26.975794692330123</c:v>
                </c:pt>
                <c:pt idx="564">
                  <c:v>22.502573432600006</c:v>
                </c:pt>
                <c:pt idx="565">
                  <c:v>27.555303752156785</c:v>
                </c:pt>
                <c:pt idx="566">
                  <c:v>26.706231454005934</c:v>
                </c:pt>
                <c:pt idx="567">
                  <c:v>30.437474205530329</c:v>
                </c:pt>
                <c:pt idx="568">
                  <c:v>29.711493071946236</c:v>
                </c:pt>
                <c:pt idx="569">
                  <c:v>34.274565635793195</c:v>
                </c:pt>
                <c:pt idx="570">
                  <c:v>24.370641155272093</c:v>
                </c:pt>
                <c:pt idx="571">
                  <c:v>23.173828365752041</c:v>
                </c:pt>
                <c:pt idx="572">
                  <c:v>18.997150427435884</c:v>
                </c:pt>
                <c:pt idx="573">
                  <c:v>25.882296025737162</c:v>
                </c:pt>
                <c:pt idx="574">
                  <c:v>27.370912856931497</c:v>
                </c:pt>
                <c:pt idx="575">
                  <c:v>21.819882068732628</c:v>
                </c:pt>
                <c:pt idx="576">
                  <c:v>27.870822572809328</c:v>
                </c:pt>
                <c:pt idx="577">
                  <c:v>24.886817929099042</c:v>
                </c:pt>
                <c:pt idx="578">
                  <c:v>25.979318424940146</c:v>
                </c:pt>
                <c:pt idx="579">
                  <c:v>31.776625947438337</c:v>
                </c:pt>
                <c:pt idx="580">
                  <c:v>25.636424231548183</c:v>
                </c:pt>
                <c:pt idx="581">
                  <c:v>34.376258896199815</c:v>
                </c:pt>
                <c:pt idx="582">
                  <c:v>32.968230614135472</c:v>
                </c:pt>
                <c:pt idx="583">
                  <c:v>25.969256597240438</c:v>
                </c:pt>
                <c:pt idx="584">
                  <c:v>29.582586983661724</c:v>
                </c:pt>
                <c:pt idx="585">
                  <c:v>31.707253684019022</c:v>
                </c:pt>
                <c:pt idx="586">
                  <c:v>28.878460555910362</c:v>
                </c:pt>
                <c:pt idx="587">
                  <c:v>31.325301204819272</c:v>
                </c:pt>
                <c:pt idx="588">
                  <c:v>23.314048873154302</c:v>
                </c:pt>
                <c:pt idx="589">
                  <c:v>26.20414275018717</c:v>
                </c:pt>
                <c:pt idx="590">
                  <c:v>34.148619461794404</c:v>
                </c:pt>
                <c:pt idx="591">
                  <c:v>22.991809167983906</c:v>
                </c:pt>
                <c:pt idx="592">
                  <c:v>21.321355469638391</c:v>
                </c:pt>
                <c:pt idx="593">
                  <c:v>21.150073565473271</c:v>
                </c:pt>
                <c:pt idx="594">
                  <c:v>24.699539142745262</c:v>
                </c:pt>
                <c:pt idx="595">
                  <c:v>29.128595081866681</c:v>
                </c:pt>
                <c:pt idx="596">
                  <c:v>37.136867325546568</c:v>
                </c:pt>
                <c:pt idx="597">
                  <c:v>28.322128450865396</c:v>
                </c:pt>
                <c:pt idx="598">
                  <c:v>27.936317212376089</c:v>
                </c:pt>
                <c:pt idx="599">
                  <c:v>31.115441430681713</c:v>
                </c:pt>
                <c:pt idx="600">
                  <c:v>24.490808196670489</c:v>
                </c:pt>
                <c:pt idx="601">
                  <c:v>18.847336573752603</c:v>
                </c:pt>
                <c:pt idx="602">
                  <c:v>28.556672843819303</c:v>
                </c:pt>
                <c:pt idx="603">
                  <c:v>25.487728130899935</c:v>
                </c:pt>
                <c:pt idx="604">
                  <c:v>21.410693284279724</c:v>
                </c:pt>
                <c:pt idx="605">
                  <c:v>27.382767526527058</c:v>
                </c:pt>
                <c:pt idx="606">
                  <c:v>28.694404591104732</c:v>
                </c:pt>
                <c:pt idx="607">
                  <c:v>29.789419619928093</c:v>
                </c:pt>
                <c:pt idx="608">
                  <c:v>31.495551659198647</c:v>
                </c:pt>
                <c:pt idx="609">
                  <c:v>31.012988608100223</c:v>
                </c:pt>
                <c:pt idx="610">
                  <c:v>30.492857379602928</c:v>
                </c:pt>
                <c:pt idx="611">
                  <c:v>32.20994100495016</c:v>
                </c:pt>
                <c:pt idx="612">
                  <c:v>30.238887208950711</c:v>
                </c:pt>
                <c:pt idx="613">
                  <c:v>24.95229707911346</c:v>
                </c:pt>
                <c:pt idx="614">
                  <c:v>29.94775073276411</c:v>
                </c:pt>
                <c:pt idx="615">
                  <c:v>31.694100807688375</c:v>
                </c:pt>
                <c:pt idx="616">
                  <c:v>20.822138635142394</c:v>
                </c:pt>
                <c:pt idx="617">
                  <c:v>29.773988361077276</c:v>
                </c:pt>
                <c:pt idx="618">
                  <c:v>30.572540300166757</c:v>
                </c:pt>
                <c:pt idx="619">
                  <c:v>30.831003083100306</c:v>
                </c:pt>
                <c:pt idx="620">
                  <c:v>21.23505839641059</c:v>
                </c:pt>
                <c:pt idx="621">
                  <c:v>36.765912746610638</c:v>
                </c:pt>
                <c:pt idx="622">
                  <c:v>36.383236760544399</c:v>
                </c:pt>
                <c:pt idx="623">
                  <c:v>30.96628897177845</c:v>
                </c:pt>
                <c:pt idx="624">
                  <c:v>29.71968929415738</c:v>
                </c:pt>
                <c:pt idx="625">
                  <c:v>23.255813953488371</c:v>
                </c:pt>
                <c:pt idx="626">
                  <c:v>27.713625866050805</c:v>
                </c:pt>
                <c:pt idx="627">
                  <c:v>21.945866861741038</c:v>
                </c:pt>
                <c:pt idx="628">
                  <c:v>28.601950446259345</c:v>
                </c:pt>
                <c:pt idx="629">
                  <c:v>20.717479009922581</c:v>
                </c:pt>
                <c:pt idx="630">
                  <c:v>29.370787363030466</c:v>
                </c:pt>
                <c:pt idx="631">
                  <c:v>20.969405293915433</c:v>
                </c:pt>
                <c:pt idx="632">
                  <c:v>22.710068130204387</c:v>
                </c:pt>
                <c:pt idx="633">
                  <c:v>27.777777777777779</c:v>
                </c:pt>
                <c:pt idx="634">
                  <c:v>27.588635830007043</c:v>
                </c:pt>
                <c:pt idx="635">
                  <c:v>25.884868606156097</c:v>
                </c:pt>
                <c:pt idx="636">
                  <c:v>22.872623911884883</c:v>
                </c:pt>
                <c:pt idx="637">
                  <c:v>28.596860026892408</c:v>
                </c:pt>
                <c:pt idx="638">
                  <c:v>31.863079794255544</c:v>
                </c:pt>
                <c:pt idx="639">
                  <c:v>11.299123628947802</c:v>
                </c:pt>
                <c:pt idx="640">
                  <c:v>33.647718582717303</c:v>
                </c:pt>
                <c:pt idx="641">
                  <c:v>26.863845519589329</c:v>
                </c:pt>
                <c:pt idx="642">
                  <c:v>24.472063352397711</c:v>
                </c:pt>
                <c:pt idx="643">
                  <c:v>20.349087157146545</c:v>
                </c:pt>
                <c:pt idx="644">
                  <c:v>25.629940711462453</c:v>
                </c:pt>
                <c:pt idx="645">
                  <c:v>33.370411568409345</c:v>
                </c:pt>
                <c:pt idx="646">
                  <c:v>26.026085915998564</c:v>
                </c:pt>
                <c:pt idx="647">
                  <c:v>21.482277121374864</c:v>
                </c:pt>
                <c:pt idx="648">
                  <c:v>23.008688807483878</c:v>
                </c:pt>
                <c:pt idx="649">
                  <c:v>26.799387442572741</c:v>
                </c:pt>
                <c:pt idx="650">
                  <c:v>27.133125505137972</c:v>
                </c:pt>
                <c:pt idx="651">
                  <c:v>24.473668691395883</c:v>
                </c:pt>
                <c:pt idx="652">
                  <c:v>16.783803629497534</c:v>
                </c:pt>
                <c:pt idx="653">
                  <c:v>27.614024201054914</c:v>
                </c:pt>
                <c:pt idx="654">
                  <c:v>20.208604954367665</c:v>
                </c:pt>
                <c:pt idx="655">
                  <c:v>22.245147978593074</c:v>
                </c:pt>
                <c:pt idx="656">
                  <c:v>19.87130961392884</c:v>
                </c:pt>
                <c:pt idx="657">
                  <c:v>21.015148419485712</c:v>
                </c:pt>
                <c:pt idx="658">
                  <c:v>25.030099486724538</c:v>
                </c:pt>
                <c:pt idx="659">
                  <c:v>28.699306433427857</c:v>
                </c:pt>
                <c:pt idx="660">
                  <c:v>26.612767390938185</c:v>
                </c:pt>
                <c:pt idx="661">
                  <c:v>25.19270539575108</c:v>
                </c:pt>
                <c:pt idx="662">
                  <c:v>20.873133800325476</c:v>
                </c:pt>
                <c:pt idx="663">
                  <c:v>21.36752136752137</c:v>
                </c:pt>
                <c:pt idx="664">
                  <c:v>43.439846856133116</c:v>
                </c:pt>
                <c:pt idx="665">
                  <c:v>44.50311144635112</c:v>
                </c:pt>
                <c:pt idx="666">
                  <c:v>26.47870515402402</c:v>
                </c:pt>
                <c:pt idx="667">
                  <c:v>35.422343324250676</c:v>
                </c:pt>
                <c:pt idx="668">
                  <c:v>29.247248930647459</c:v>
                </c:pt>
                <c:pt idx="669">
                  <c:v>53.252187143400533</c:v>
                </c:pt>
                <c:pt idx="670">
                  <c:v>30.720786452133176</c:v>
                </c:pt>
                <c:pt idx="671">
                  <c:v>31.821492926427176</c:v>
                </c:pt>
                <c:pt idx="672">
                  <c:v>36.03343903142116</c:v>
                </c:pt>
                <c:pt idx="673">
                  <c:v>32.207949679815087</c:v>
                </c:pt>
                <c:pt idx="674">
                  <c:v>54.326736515327902</c:v>
                </c:pt>
                <c:pt idx="675">
                  <c:v>46.850408110976907</c:v>
                </c:pt>
                <c:pt idx="676">
                  <c:v>57.42132900154887</c:v>
                </c:pt>
                <c:pt idx="677">
                  <c:v>74.691304723253609</c:v>
                </c:pt>
                <c:pt idx="678">
                  <c:v>46.107946840249525</c:v>
                </c:pt>
                <c:pt idx="679">
                  <c:v>43.670195091849813</c:v>
                </c:pt>
                <c:pt idx="680">
                  <c:v>44.24597484534393</c:v>
                </c:pt>
                <c:pt idx="681">
                  <c:v>50.460196996609078</c:v>
                </c:pt>
                <c:pt idx="682">
                  <c:v>111.29687126821113</c:v>
                </c:pt>
                <c:pt idx="683">
                  <c:v>105.83833809195629</c:v>
                </c:pt>
                <c:pt idx="684">
                  <c:v>166.42099757500833</c:v>
                </c:pt>
                <c:pt idx="685">
                  <c:v>122.70261730475538</c:v>
                </c:pt>
                <c:pt idx="686">
                  <c:v>90.582183986526459</c:v>
                </c:pt>
                <c:pt idx="687">
                  <c:v>97.092212706632139</c:v>
                </c:pt>
                <c:pt idx="688">
                  <c:v>54.455914385831981</c:v>
                </c:pt>
                <c:pt idx="689">
                  <c:v>60.115497491243019</c:v>
                </c:pt>
                <c:pt idx="690">
                  <c:v>65.977351058591822</c:v>
                </c:pt>
                <c:pt idx="691">
                  <c:v>54.825644571767263</c:v>
                </c:pt>
                <c:pt idx="692">
                  <c:v>51.304181051016485</c:v>
                </c:pt>
                <c:pt idx="693">
                  <c:v>47.737444057682751</c:v>
                </c:pt>
                <c:pt idx="694">
                  <c:v>44.029494456527509</c:v>
                </c:pt>
                <c:pt idx="695">
                  <c:v>46.752103844673009</c:v>
                </c:pt>
                <c:pt idx="696">
                  <c:v>73.21468799279117</c:v>
                </c:pt>
                <c:pt idx="697">
                  <c:v>57.029655420818827</c:v>
                </c:pt>
                <c:pt idx="698">
                  <c:v>260.55564275623919</c:v>
                </c:pt>
                <c:pt idx="699">
                  <c:v>174.20814479638008</c:v>
                </c:pt>
                <c:pt idx="700">
                  <c:v>152.24991541671366</c:v>
                </c:pt>
                <c:pt idx="701">
                  <c:v>228.62316790221269</c:v>
                </c:pt>
                <c:pt idx="702">
                  <c:v>246.38180565127499</c:v>
                </c:pt>
                <c:pt idx="703">
                  <c:v>225.82880905625507</c:v>
                </c:pt>
                <c:pt idx="704">
                  <c:v>150.10885756846568</c:v>
                </c:pt>
                <c:pt idx="705">
                  <c:v>155.20703315786616</c:v>
                </c:pt>
                <c:pt idx="706">
                  <c:v>144.83103046445814</c:v>
                </c:pt>
                <c:pt idx="707">
                  <c:v>164.64574417498812</c:v>
                </c:pt>
                <c:pt idx="708">
                  <c:v>141.71077343349836</c:v>
                </c:pt>
                <c:pt idx="709">
                  <c:v>127.47170749906726</c:v>
                </c:pt>
                <c:pt idx="710">
                  <c:v>94.097917734196685</c:v>
                </c:pt>
                <c:pt idx="711">
                  <c:v>91.15902184922588</c:v>
                </c:pt>
                <c:pt idx="712">
                  <c:v>189.79333614508647</c:v>
                </c:pt>
                <c:pt idx="713">
                  <c:v>266.00452355197166</c:v>
                </c:pt>
                <c:pt idx="714">
                  <c:v>145.11464573435239</c:v>
                </c:pt>
                <c:pt idx="715">
                  <c:v>254.22015566562214</c:v>
                </c:pt>
                <c:pt idx="716">
                  <c:v>136.93173330677689</c:v>
                </c:pt>
                <c:pt idx="717">
                  <c:v>139.26630434782606</c:v>
                </c:pt>
                <c:pt idx="718">
                  <c:v>119.83535664044183</c:v>
                </c:pt>
                <c:pt idx="719">
                  <c:v>146.31522323830015</c:v>
                </c:pt>
                <c:pt idx="720">
                  <c:v>139.64033596125108</c:v>
                </c:pt>
                <c:pt idx="721">
                  <c:v>95.737775854608401</c:v>
                </c:pt>
                <c:pt idx="722">
                  <c:v>61.234102684879886</c:v>
                </c:pt>
                <c:pt idx="723">
                  <c:v>55.478502080443825</c:v>
                </c:pt>
                <c:pt idx="724">
                  <c:v>66.5</c:v>
                </c:pt>
                <c:pt idx="725">
                  <c:v>59.9</c:v>
                </c:pt>
                <c:pt idx="726">
                  <c:v>57.4</c:v>
                </c:pt>
                <c:pt idx="727">
                  <c:v>67.2</c:v>
                </c:pt>
                <c:pt idx="728">
                  <c:v>67.8</c:v>
                </c:pt>
                <c:pt idx="729">
                  <c:v>70.24901703800785</c:v>
                </c:pt>
                <c:pt idx="730">
                  <c:v>69.875342389177703</c:v>
                </c:pt>
                <c:pt idx="731">
                  <c:v>98.011603672618719</c:v>
                </c:pt>
                <c:pt idx="732" formatCode="General">
                  <c:v>75.442816531817101</c:v>
                </c:pt>
                <c:pt idx="733" formatCode="General">
                  <c:v>36.855036855036801</c:v>
                </c:pt>
                <c:pt idx="734" formatCode="General">
                  <c:v>46.824542518837397</c:v>
                </c:pt>
                <c:pt idx="735" formatCode="General">
                  <c:v>47.950679301290101</c:v>
                </c:pt>
                <c:pt idx="736" formatCode="General">
                  <c:v>49.258357316803099</c:v>
                </c:pt>
                <c:pt idx="737" formatCode="General">
                  <c:v>49.348711769093903</c:v>
                </c:pt>
                <c:pt idx="738" formatCode="General">
                  <c:v>57.219791316055201</c:v>
                </c:pt>
                <c:pt idx="739" formatCode="General">
                  <c:v>39.4601395402035</c:v>
                </c:pt>
                <c:pt idx="740" formatCode="General">
                  <c:v>51.543302367395803</c:v>
                </c:pt>
                <c:pt idx="741" formatCode="General">
                  <c:v>56.062099556431697</c:v>
                </c:pt>
                <c:pt idx="742" formatCode="General">
                  <c:v>48.4903342600375</c:v>
                </c:pt>
                <c:pt idx="743" formatCode="General">
                  <c:v>37.116624340691502</c:v>
                </c:pt>
                <c:pt idx="744" formatCode="General">
                  <c:v>46.606275436523497</c:v>
                </c:pt>
                <c:pt idx="745" formatCode="General">
                  <c:v>54.304102976669299</c:v>
                </c:pt>
                <c:pt idx="746" formatCode="General">
                  <c:v>53.627565801639598</c:v>
                </c:pt>
                <c:pt idx="747" formatCode="General">
                  <c:v>41.192624558650401</c:v>
                </c:pt>
                <c:pt idx="748" formatCode="General">
                  <c:v>63.283285767464903</c:v>
                </c:pt>
                <c:pt idx="749" formatCode="General">
                  <c:v>74.515648286140006</c:v>
                </c:pt>
                <c:pt idx="750" formatCode="General">
                  <c:v>67.027584428976496</c:v>
                </c:pt>
                <c:pt idx="751" formatCode="General">
                  <c:v>65.853186132093697</c:v>
                </c:pt>
                <c:pt idx="752" formatCode="General">
                  <c:v>48.493469546101103</c:v>
                </c:pt>
                <c:pt idx="753" formatCode="General">
                  <c:v>46.543807786653197</c:v>
                </c:pt>
                <c:pt idx="754" formatCode="General">
                  <c:v>49.3015612161051</c:v>
                </c:pt>
                <c:pt idx="755" formatCode="General">
                  <c:v>48.767085651487001</c:v>
                </c:pt>
                <c:pt idx="756" formatCode="General">
                  <c:v>52.665752831686</c:v>
                </c:pt>
                <c:pt idx="757" formatCode="General">
                  <c:v>42.861596009975003</c:v>
                </c:pt>
                <c:pt idx="758" formatCode="General">
                  <c:v>65.318601903967703</c:v>
                </c:pt>
                <c:pt idx="759" formatCode="General">
                  <c:v>33.823529411764703</c:v>
                </c:pt>
                <c:pt idx="760" formatCode="General">
                  <c:v>59.585671724520097</c:v>
                </c:pt>
                <c:pt idx="761" formatCode="General">
                  <c:v>52.4072391866396</c:v>
                </c:pt>
                <c:pt idx="762" formatCode="General">
                  <c:v>63.4677081880318</c:v>
                </c:pt>
                <c:pt idx="763" formatCode="General">
                  <c:v>59.572719802793699</c:v>
                </c:pt>
                <c:pt idx="764" formatCode="General">
                  <c:v>64.203167356256202</c:v>
                </c:pt>
                <c:pt idx="765" formatCode="General">
                  <c:v>47.619047619047599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87-4EF6-9C5C-AC78BE5F1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913656"/>
        <c:axId val="530907424"/>
      </c:lineChart>
      <c:dateAx>
        <c:axId val="53091365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907424"/>
        <c:crosses val="autoZero"/>
        <c:auto val="1"/>
        <c:lblOffset val="100"/>
        <c:baseTimeUnit val="months"/>
      </c:dateAx>
      <c:valAx>
        <c:axId val="53090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91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10'!$C$1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10'!$B$2:$B$346</c:f>
              <c:numCache>
                <c:formatCode>0</c:formatCode>
                <c:ptCount val="345"/>
                <c:pt idx="0">
                  <c:v>38.246030126845397</c:v>
                </c:pt>
                <c:pt idx="1">
                  <c:v>14.723810586388399</c:v>
                </c:pt>
                <c:pt idx="2">
                  <c:v>8.9396726270104896</c:v>
                </c:pt>
                <c:pt idx="3">
                  <c:v>8.8618880298829907</c:v>
                </c:pt>
                <c:pt idx="4">
                  <c:v>0</c:v>
                </c:pt>
                <c:pt idx="5">
                  <c:v>17.963814601677701</c:v>
                </c:pt>
                <c:pt idx="6">
                  <c:v>37.76371873934</c:v>
                </c:pt>
                <c:pt idx="7">
                  <c:v>17.679823732277399</c:v>
                </c:pt>
                <c:pt idx="8">
                  <c:v>51.1104792864122</c:v>
                </c:pt>
                <c:pt idx="9">
                  <c:v>58.6010293345769</c:v>
                </c:pt>
                <c:pt idx="10">
                  <c:v>0</c:v>
                </c:pt>
                <c:pt idx="11">
                  <c:v>40.439081837686302</c:v>
                </c:pt>
                <c:pt idx="12">
                  <c:v>41.780910417424202</c:v>
                </c:pt>
                <c:pt idx="13">
                  <c:v>21.598959800057401</c:v>
                </c:pt>
                <c:pt idx="14">
                  <c:v>113.14836863766099</c:v>
                </c:pt>
                <c:pt idx="15">
                  <c:v>37.0960073888305</c:v>
                </c:pt>
                <c:pt idx="16">
                  <c:v>9.8813429245195596</c:v>
                </c:pt>
                <c:pt idx="17">
                  <c:v>46.845991034763102</c:v>
                </c:pt>
                <c:pt idx="18">
                  <c:v>54.942107038566</c:v>
                </c:pt>
                <c:pt idx="19">
                  <c:v>34.969412238091302</c:v>
                </c:pt>
                <c:pt idx="20">
                  <c:v>49.082421952573398</c:v>
                </c:pt>
                <c:pt idx="21">
                  <c:v>89.243051661809602</c:v>
                </c:pt>
                <c:pt idx="22">
                  <c:v>134.71503205911301</c:v>
                </c:pt>
                <c:pt idx="23">
                  <c:v>160.31875176361399</c:v>
                </c:pt>
                <c:pt idx="24">
                  <c:v>94.1850151445568</c:v>
                </c:pt>
                <c:pt idx="25">
                  <c:v>73.589432687422402</c:v>
                </c:pt>
                <c:pt idx="26">
                  <c:v>160.83704865691399</c:v>
                </c:pt>
                <c:pt idx="27">
                  <c:v>34.193711846718699</c:v>
                </c:pt>
                <c:pt idx="28">
                  <c:v>112.495318354087</c:v>
                </c:pt>
                <c:pt idx="29">
                  <c:v>55.800236245158999</c:v>
                </c:pt>
                <c:pt idx="30">
                  <c:v>130.052407999991</c:v>
                </c:pt>
                <c:pt idx="31">
                  <c:v>39.102187703073298</c:v>
                </c:pt>
                <c:pt idx="32">
                  <c:v>95.952291766961693</c:v>
                </c:pt>
                <c:pt idx="33">
                  <c:v>129.203737723258</c:v>
                </c:pt>
                <c:pt idx="34">
                  <c:v>37.835624321664902</c:v>
                </c:pt>
                <c:pt idx="35">
                  <c:v>143.06419691056601</c:v>
                </c:pt>
                <c:pt idx="36">
                  <c:v>46.278045506717</c:v>
                </c:pt>
                <c:pt idx="37">
                  <c:v>18.700036511582599</c:v>
                </c:pt>
                <c:pt idx="38">
                  <c:v>80.375153500416502</c:v>
                </c:pt>
                <c:pt idx="39">
                  <c:v>92.670181093909306</c:v>
                </c:pt>
                <c:pt idx="40">
                  <c:v>65.141617109459702</c:v>
                </c:pt>
                <c:pt idx="41">
                  <c:v>7.0326894402375997</c:v>
                </c:pt>
                <c:pt idx="42">
                  <c:v>39.0067310312497</c:v>
                </c:pt>
                <c:pt idx="43">
                  <c:v>47.470939229986698</c:v>
                </c:pt>
                <c:pt idx="44">
                  <c:v>29.308895868616101</c:v>
                </c:pt>
                <c:pt idx="45">
                  <c:v>76.159261384972297</c:v>
                </c:pt>
                <c:pt idx="46">
                  <c:v>40.954397537313199</c:v>
                </c:pt>
                <c:pt idx="47">
                  <c:v>49.095462732718701</c:v>
                </c:pt>
                <c:pt idx="48">
                  <c:v>44.452882119080201</c:v>
                </c:pt>
                <c:pt idx="49">
                  <c:v>53.2676414137918</c:v>
                </c:pt>
                <c:pt idx="50">
                  <c:v>44.585122779058203</c:v>
                </c:pt>
                <c:pt idx="51">
                  <c:v>50.371178244628098</c:v>
                </c:pt>
                <c:pt idx="52">
                  <c:v>37.5348796329748</c:v>
                </c:pt>
                <c:pt idx="53">
                  <c:v>58.6420614887722</c:v>
                </c:pt>
                <c:pt idx="54">
                  <c:v>13.2670647500178</c:v>
                </c:pt>
                <c:pt idx="55">
                  <c:v>0</c:v>
                </c:pt>
                <c:pt idx="56">
                  <c:v>54.692577010203898</c:v>
                </c:pt>
                <c:pt idx="57">
                  <c:v>58.802203119996697</c:v>
                </c:pt>
                <c:pt idx="58">
                  <c:v>41.851934029107703</c:v>
                </c:pt>
                <c:pt idx="59">
                  <c:v>54.440518181869002</c:v>
                </c:pt>
                <c:pt idx="60">
                  <c:v>39.554855506918699</c:v>
                </c:pt>
                <c:pt idx="61">
                  <c:v>42.098749412956501</c:v>
                </c:pt>
                <c:pt idx="62">
                  <c:v>52.884774642642299</c:v>
                </c:pt>
                <c:pt idx="63">
                  <c:v>35.733353434602598</c:v>
                </c:pt>
                <c:pt idx="64">
                  <c:v>0</c:v>
                </c:pt>
                <c:pt idx="65">
                  <c:v>16.1207211306746</c:v>
                </c:pt>
                <c:pt idx="66">
                  <c:v>59.573000437728801</c:v>
                </c:pt>
                <c:pt idx="67">
                  <c:v>18.6343044818035</c:v>
                </c:pt>
                <c:pt idx="68">
                  <c:v>50.698005848666</c:v>
                </c:pt>
                <c:pt idx="69">
                  <c:v>123.155281293391</c:v>
                </c:pt>
                <c:pt idx="70">
                  <c:v>43.187569428494598</c:v>
                </c:pt>
                <c:pt idx="71">
                  <c:v>65.768191232883495</c:v>
                </c:pt>
                <c:pt idx="72">
                  <c:v>59.141011913306798</c:v>
                </c:pt>
                <c:pt idx="73">
                  <c:v>44.098365348201298</c:v>
                </c:pt>
                <c:pt idx="74">
                  <c:v>77.772099664371197</c:v>
                </c:pt>
                <c:pt idx="75">
                  <c:v>30.5819586305415</c:v>
                </c:pt>
                <c:pt idx="76">
                  <c:v>0</c:v>
                </c:pt>
                <c:pt idx="77">
                  <c:v>8.10388055702286</c:v>
                </c:pt>
                <c:pt idx="78">
                  <c:v>56.7362460833792</c:v>
                </c:pt>
                <c:pt idx="79">
                  <c:v>50.603417535877703</c:v>
                </c:pt>
                <c:pt idx="80">
                  <c:v>8.6758611743728196</c:v>
                </c:pt>
                <c:pt idx="81">
                  <c:v>23.5549094897438</c:v>
                </c:pt>
                <c:pt idx="82">
                  <c:v>8.8563837516035608</c:v>
                </c:pt>
                <c:pt idx="83">
                  <c:v>8.1385718265306704</c:v>
                </c:pt>
                <c:pt idx="84">
                  <c:v>0</c:v>
                </c:pt>
                <c:pt idx="85">
                  <c:v>26.0384322451232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8.3899840188771595</c:v>
                </c:pt>
                <c:pt idx="91">
                  <c:v>0</c:v>
                </c:pt>
                <c:pt idx="92">
                  <c:v>36.854882473894698</c:v>
                </c:pt>
                <c:pt idx="93">
                  <c:v>13.4962451372154</c:v>
                </c:pt>
                <c:pt idx="94">
                  <c:v>26.0434298448981</c:v>
                </c:pt>
                <c:pt idx="95">
                  <c:v>17.896175513124199</c:v>
                </c:pt>
                <c:pt idx="96">
                  <c:v>25.644080544249899</c:v>
                </c:pt>
                <c:pt idx="97">
                  <c:v>38.7311982665397</c:v>
                </c:pt>
                <c:pt idx="98">
                  <c:v>110.838578526416</c:v>
                </c:pt>
                <c:pt idx="99">
                  <c:v>29.674875837839199</c:v>
                </c:pt>
                <c:pt idx="100">
                  <c:v>35.408266580414796</c:v>
                </c:pt>
                <c:pt idx="101">
                  <c:v>50.376884922565203</c:v>
                </c:pt>
                <c:pt idx="102">
                  <c:v>159.88920477359699</c:v>
                </c:pt>
                <c:pt idx="103">
                  <c:v>91.785010019264703</c:v>
                </c:pt>
                <c:pt idx="104">
                  <c:v>121.466206234938</c:v>
                </c:pt>
                <c:pt idx="105">
                  <c:v>126.85698112086099</c:v>
                </c:pt>
                <c:pt idx="106">
                  <c:v>109.573643059925</c:v>
                </c:pt>
                <c:pt idx="107">
                  <c:v>56.314814175538601</c:v>
                </c:pt>
                <c:pt idx="108">
                  <c:v>50.661471247093303</c:v>
                </c:pt>
                <c:pt idx="109">
                  <c:v>83.255039354286694</c:v>
                </c:pt>
                <c:pt idx="110">
                  <c:v>120.33516590503</c:v>
                </c:pt>
                <c:pt idx="111">
                  <c:v>56.616497465768198</c:v>
                </c:pt>
                <c:pt idx="112">
                  <c:v>12.1806641661657</c:v>
                </c:pt>
                <c:pt idx="113">
                  <c:v>95.079254087345902</c:v>
                </c:pt>
                <c:pt idx="114">
                  <c:v>39.797669095967898</c:v>
                </c:pt>
                <c:pt idx="115">
                  <c:v>97.151971077746197</c:v>
                </c:pt>
                <c:pt idx="116">
                  <c:v>207.730873753916</c:v>
                </c:pt>
                <c:pt idx="117">
                  <c:v>91.903423859763095</c:v>
                </c:pt>
                <c:pt idx="118">
                  <c:v>261.77983336973</c:v>
                </c:pt>
                <c:pt idx="119">
                  <c:v>46.690885233956102</c:v>
                </c:pt>
                <c:pt idx="120">
                  <c:v>132.24966373542301</c:v>
                </c:pt>
                <c:pt idx="121">
                  <c:v>41.257984923891897</c:v>
                </c:pt>
                <c:pt idx="122">
                  <c:v>260.80619756488397</c:v>
                </c:pt>
                <c:pt idx="123">
                  <c:v>122.36176409261201</c:v>
                </c:pt>
                <c:pt idx="124">
                  <c:v>79.786041491773204</c:v>
                </c:pt>
                <c:pt idx="125">
                  <c:v>138.07162210267199</c:v>
                </c:pt>
                <c:pt idx="126">
                  <c:v>35.154777712232999</c:v>
                </c:pt>
                <c:pt idx="127">
                  <c:v>27.639986120827199</c:v>
                </c:pt>
                <c:pt idx="128">
                  <c:v>138.03625937131699</c:v>
                </c:pt>
                <c:pt idx="129">
                  <c:v>64.578338490241293</c:v>
                </c:pt>
                <c:pt idx="130">
                  <c:v>118.718841426591</c:v>
                </c:pt>
                <c:pt idx="131">
                  <c:v>85.753821469629102</c:v>
                </c:pt>
                <c:pt idx="132">
                  <c:v>144.00176155095701</c:v>
                </c:pt>
                <c:pt idx="133">
                  <c:v>15.1304160831979</c:v>
                </c:pt>
                <c:pt idx="134">
                  <c:v>68.728408002813197</c:v>
                </c:pt>
                <c:pt idx="135">
                  <c:v>150.53850531760901</c:v>
                </c:pt>
                <c:pt idx="136">
                  <c:v>11.807117067824899</c:v>
                </c:pt>
                <c:pt idx="137">
                  <c:v>76.0876060288508</c:v>
                </c:pt>
                <c:pt idx="138">
                  <c:v>0</c:v>
                </c:pt>
                <c:pt idx="139">
                  <c:v>23.633822882340699</c:v>
                </c:pt>
                <c:pt idx="140">
                  <c:v>140.19628522296301</c:v>
                </c:pt>
                <c:pt idx="141">
                  <c:v>194.998922556005</c:v>
                </c:pt>
                <c:pt idx="142">
                  <c:v>236.587868924102</c:v>
                </c:pt>
                <c:pt idx="143">
                  <c:v>97.644163328566407</c:v>
                </c:pt>
                <c:pt idx="144">
                  <c:v>61.131651626233598</c:v>
                </c:pt>
                <c:pt idx="145">
                  <c:v>63.062670866935697</c:v>
                </c:pt>
                <c:pt idx="146">
                  <c:v>119.841736516578</c:v>
                </c:pt>
                <c:pt idx="147">
                  <c:v>105.72673842435501</c:v>
                </c:pt>
                <c:pt idx="148">
                  <c:v>52.809875247110099</c:v>
                </c:pt>
                <c:pt idx="149">
                  <c:v>174.33123861234799</c:v>
                </c:pt>
                <c:pt idx="150">
                  <c:v>79.236826089570201</c:v>
                </c:pt>
                <c:pt idx="151">
                  <c:v>61.646126015402899</c:v>
                </c:pt>
                <c:pt idx="152">
                  <c:v>187.20090783948601</c:v>
                </c:pt>
                <c:pt idx="153">
                  <c:v>74.695854222646503</c:v>
                </c:pt>
                <c:pt idx="154">
                  <c:v>184.33783973060699</c:v>
                </c:pt>
                <c:pt idx="155">
                  <c:v>90.076029462475006</c:v>
                </c:pt>
                <c:pt idx="156">
                  <c:v>115.41063930279699</c:v>
                </c:pt>
                <c:pt idx="157">
                  <c:v>29.6622316342131</c:v>
                </c:pt>
                <c:pt idx="158">
                  <c:v>51.452497004059502</c:v>
                </c:pt>
                <c:pt idx="159">
                  <c:v>65.204946029059599</c:v>
                </c:pt>
                <c:pt idx="160">
                  <c:v>33.535866285033002</c:v>
                </c:pt>
                <c:pt idx="161">
                  <c:v>121.990483628802</c:v>
                </c:pt>
                <c:pt idx="162">
                  <c:v>7.35747050571812</c:v>
                </c:pt>
                <c:pt idx="163">
                  <c:v>37.915561585084099</c:v>
                </c:pt>
                <c:pt idx="164">
                  <c:v>85.280537526143803</c:v>
                </c:pt>
                <c:pt idx="165">
                  <c:v>88.525993004423597</c:v>
                </c:pt>
                <c:pt idx="166">
                  <c:v>83.239852736341106</c:v>
                </c:pt>
                <c:pt idx="167">
                  <c:v>57.373216670104902</c:v>
                </c:pt>
                <c:pt idx="168">
                  <c:v>38.989086775984099</c:v>
                </c:pt>
                <c:pt idx="169">
                  <c:v>23.9925177005981</c:v>
                </c:pt>
                <c:pt idx="170">
                  <c:v>99.894044189220594</c:v>
                </c:pt>
                <c:pt idx="171">
                  <c:v>67.916259292157804</c:v>
                </c:pt>
                <c:pt idx="172">
                  <c:v>15.7121518898972</c:v>
                </c:pt>
                <c:pt idx="173">
                  <c:v>31.938614311903301</c:v>
                </c:pt>
                <c:pt idx="174">
                  <c:v>45.026530609604102</c:v>
                </c:pt>
                <c:pt idx="175">
                  <c:v>19.662025123518902</c:v>
                </c:pt>
                <c:pt idx="176">
                  <c:v>66.014217533723993</c:v>
                </c:pt>
                <c:pt idx="177">
                  <c:v>47.868355726684001</c:v>
                </c:pt>
                <c:pt idx="178">
                  <c:v>108.43956668016099</c:v>
                </c:pt>
                <c:pt idx="179">
                  <c:v>18.7495582776885</c:v>
                </c:pt>
                <c:pt idx="180">
                  <c:v>22.8472922892235</c:v>
                </c:pt>
                <c:pt idx="181">
                  <c:v>30.434958036460401</c:v>
                </c:pt>
                <c:pt idx="182">
                  <c:v>44.091698166679699</c:v>
                </c:pt>
                <c:pt idx="183">
                  <c:v>12.026413459122701</c:v>
                </c:pt>
                <c:pt idx="184">
                  <c:v>8.0195600900347195</c:v>
                </c:pt>
                <c:pt idx="185">
                  <c:v>36.9904248738424</c:v>
                </c:pt>
                <c:pt idx="186">
                  <c:v>29.985323251805699</c:v>
                </c:pt>
                <c:pt idx="187">
                  <c:v>16.021098696721001</c:v>
                </c:pt>
                <c:pt idx="188">
                  <c:v>30.6934552725697</c:v>
                </c:pt>
                <c:pt idx="189">
                  <c:v>56.220008404745798</c:v>
                </c:pt>
                <c:pt idx="190">
                  <c:v>197.35243942937799</c:v>
                </c:pt>
                <c:pt idx="191">
                  <c:v>46.731526512010397</c:v>
                </c:pt>
                <c:pt idx="192">
                  <c:v>52.098252780046401</c:v>
                </c:pt>
                <c:pt idx="193">
                  <c:v>91.554035065739896</c:v>
                </c:pt>
                <c:pt idx="194">
                  <c:v>181.27565286292099</c:v>
                </c:pt>
                <c:pt idx="195">
                  <c:v>46.731864705076703</c:v>
                </c:pt>
                <c:pt idx="196">
                  <c:v>105.05106284532</c:v>
                </c:pt>
                <c:pt idx="197">
                  <c:v>58.600634078993799</c:v>
                </c:pt>
                <c:pt idx="198">
                  <c:v>105.09673576566701</c:v>
                </c:pt>
                <c:pt idx="199">
                  <c:v>140.74197820936701</c:v>
                </c:pt>
                <c:pt idx="200">
                  <c:v>113.830866555356</c:v>
                </c:pt>
                <c:pt idx="201">
                  <c:v>50.397630815575702</c:v>
                </c:pt>
                <c:pt idx="202">
                  <c:v>86.977357059229803</c:v>
                </c:pt>
                <c:pt idx="203">
                  <c:v>108.03811438987</c:v>
                </c:pt>
                <c:pt idx="204">
                  <c:v>452.19001598458198</c:v>
                </c:pt>
                <c:pt idx="205">
                  <c:v>286.76664332102399</c:v>
                </c:pt>
                <c:pt idx="206">
                  <c:v>641.31469965335805</c:v>
                </c:pt>
                <c:pt idx="207">
                  <c:v>173.02735795941601</c:v>
                </c:pt>
                <c:pt idx="208">
                  <c:v>112.125895953821</c:v>
                </c:pt>
                <c:pt idx="209">
                  <c:v>264.21769185307897</c:v>
                </c:pt>
                <c:pt idx="210">
                  <c:v>268.37945894974501</c:v>
                </c:pt>
                <c:pt idx="211">
                  <c:v>183.08553051875001</c:v>
                </c:pt>
                <c:pt idx="212">
                  <c:v>389.50966496452003</c:v>
                </c:pt>
                <c:pt idx="213">
                  <c:v>167.609419237677</c:v>
                </c:pt>
                <c:pt idx="214">
                  <c:v>249.21477094809799</c:v>
                </c:pt>
                <c:pt idx="215">
                  <c:v>297.17320649319203</c:v>
                </c:pt>
                <c:pt idx="216">
                  <c:v>280.22698657809002</c:v>
                </c:pt>
                <c:pt idx="217">
                  <c:v>110.036362797742</c:v>
                </c:pt>
                <c:pt idx="218">
                  <c:v>543.39424313343204</c:v>
                </c:pt>
                <c:pt idx="219">
                  <c:v>502.91551461802902</c:v>
                </c:pt>
                <c:pt idx="220">
                  <c:v>208.253058174833</c:v>
                </c:pt>
                <c:pt idx="221">
                  <c:v>444.080336776254</c:v>
                </c:pt>
                <c:pt idx="222">
                  <c:v>632.79231887077697</c:v>
                </c:pt>
                <c:pt idx="223">
                  <c:v>500.02980237883202</c:v>
                </c:pt>
                <c:pt idx="224">
                  <c:v>833.23404126150194</c:v>
                </c:pt>
                <c:pt idx="225">
                  <c:v>663.70918210307502</c:v>
                </c:pt>
                <c:pt idx="226">
                  <c:v>1071.72661353643</c:v>
                </c:pt>
                <c:pt idx="227">
                  <c:v>363.66136254001299</c:v>
                </c:pt>
                <c:pt idx="228">
                  <c:v>437.15239781662098</c:v>
                </c:pt>
                <c:pt idx="229">
                  <c:v>439.76934062352097</c:v>
                </c:pt>
                <c:pt idx="230">
                  <c:v>905.43257957850301</c:v>
                </c:pt>
                <c:pt idx="231">
                  <c:v>392.07957686316098</c:v>
                </c:pt>
                <c:pt idx="232">
                  <c:v>513.877752922892</c:v>
                </c:pt>
                <c:pt idx="233">
                  <c:v>1425.16015372533</c:v>
                </c:pt>
                <c:pt idx="234">
                  <c:v>597.98674116326299</c:v>
                </c:pt>
                <c:pt idx="235">
                  <c:v>665.86153479522795</c:v>
                </c:pt>
                <c:pt idx="236">
                  <c:v>646.71097922644196</c:v>
                </c:pt>
                <c:pt idx="237">
                  <c:v>487.74963312162402</c:v>
                </c:pt>
                <c:pt idx="238">
                  <c:v>879.76435987289301</c:v>
                </c:pt>
                <c:pt idx="239">
                  <c:v>859.850899308929</c:v>
                </c:pt>
                <c:pt idx="240">
                  <c:v>350.25387770965898</c:v>
                </c:pt>
                <c:pt idx="241">
                  <c:v>132.59140755287399</c:v>
                </c:pt>
                <c:pt idx="242">
                  <c:v>105.863318160456</c:v>
                </c:pt>
                <c:pt idx="243">
                  <c:v>193.07325012101501</c:v>
                </c:pt>
                <c:pt idx="244">
                  <c:v>547.31285356799106</c:v>
                </c:pt>
                <c:pt idx="245">
                  <c:v>473.93222316211302</c:v>
                </c:pt>
                <c:pt idx="246">
                  <c:v>340.790099241169</c:v>
                </c:pt>
                <c:pt idx="247">
                  <c:v>624.15741676373796</c:v>
                </c:pt>
                <c:pt idx="248">
                  <c:v>629.94012392213995</c:v>
                </c:pt>
                <c:pt idx="249">
                  <c:v>389.31841313961399</c:v>
                </c:pt>
                <c:pt idx="250">
                  <c:v>1287.59765744266</c:v>
                </c:pt>
                <c:pt idx="251">
                  <c:v>591.80073747837002</c:v>
                </c:pt>
                <c:pt idx="252">
                  <c:v>465.83861553810999</c:v>
                </c:pt>
                <c:pt idx="253">
                  <c:v>171.963213544486</c:v>
                </c:pt>
                <c:pt idx="254">
                  <c:v>327.36392061074099</c:v>
                </c:pt>
                <c:pt idx="255">
                  <c:v>226.63929863273</c:v>
                </c:pt>
                <c:pt idx="256">
                  <c:v>235.056357876466</c:v>
                </c:pt>
                <c:pt idx="257">
                  <c:v>146.556149334336</c:v>
                </c:pt>
                <c:pt idx="258">
                  <c:v>120.19335421663899</c:v>
                </c:pt>
                <c:pt idx="259">
                  <c:v>315.52120000000002</c:v>
                </c:pt>
                <c:pt idx="260">
                  <c:v>236.32431270002601</c:v>
                </c:pt>
                <c:pt idx="261">
                  <c:v>249.41331430869801</c:v>
                </c:pt>
                <c:pt idx="262">
                  <c:v>520.64019834983503</c:v>
                </c:pt>
                <c:pt idx="263">
                  <c:v>318.90369755736998</c:v>
                </c:pt>
                <c:pt idx="264">
                  <c:v>415.04500000000002</c:v>
                </c:pt>
                <c:pt idx="265">
                  <c:v>184.29812846617099</c:v>
                </c:pt>
                <c:pt idx="266">
                  <c:v>333.617778911458</c:v>
                </c:pt>
                <c:pt idx="267">
                  <c:v>241.71837093676299</c:v>
                </c:pt>
                <c:pt idx="268">
                  <c:v>286.764888708868</c:v>
                </c:pt>
                <c:pt idx="269">
                  <c:v>251.3389</c:v>
                </c:pt>
                <c:pt idx="270">
                  <c:v>131.23258248375299</c:v>
                </c:pt>
                <c:pt idx="271">
                  <c:v>96.633923558765403</c:v>
                </c:pt>
                <c:pt idx="272">
                  <c:v>255.61621596359399</c:v>
                </c:pt>
                <c:pt idx="273">
                  <c:v>125.066674644907</c:v>
                </c:pt>
                <c:pt idx="274">
                  <c:v>504.94256026847103</c:v>
                </c:pt>
                <c:pt idx="275">
                  <c:v>235.113449963813</c:v>
                </c:pt>
                <c:pt idx="276">
                  <c:v>113.60704729904199</c:v>
                </c:pt>
                <c:pt idx="277">
                  <c:v>293.37016073979498</c:v>
                </c:pt>
                <c:pt idx="278">
                  <c:v>319.61629004673802</c:v>
                </c:pt>
                <c:pt idx="279">
                  <c:v>207.812522576232</c:v>
                </c:pt>
                <c:pt idx="280">
                  <c:v>120.911432121281</c:v>
                </c:pt>
                <c:pt idx="281">
                  <c:v>244.25608724652301</c:v>
                </c:pt>
                <c:pt idx="282">
                  <c:v>173.95876464384199</c:v>
                </c:pt>
                <c:pt idx="283">
                  <c:v>269.17563689438202</c:v>
                </c:pt>
                <c:pt idx="284">
                  <c:v>99.220283230412605</c:v>
                </c:pt>
              </c:numCache>
            </c:numRef>
          </c:cat>
          <c:val>
            <c:numRef>
              <c:f>'Figure 10'!$C$2:$C$346</c:f>
              <c:numCache>
                <c:formatCode>General</c:formatCode>
                <c:ptCount val="34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B0-4539-B984-725A4150E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9053040"/>
        <c:axId val="619053368"/>
      </c:lineChart>
      <c:catAx>
        <c:axId val="6190530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053368"/>
        <c:crosses val="autoZero"/>
        <c:auto val="1"/>
        <c:lblAlgn val="ctr"/>
        <c:lblOffset val="100"/>
        <c:noMultiLvlLbl val="1"/>
      </c:catAx>
      <c:valAx>
        <c:axId val="61905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053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TPU index</a:t>
            </a:r>
          </a:p>
        </c:rich>
      </c:tx>
      <c:layout>
        <c:manualLayout>
          <c:xMode val="edge"/>
          <c:yMode val="edge"/>
          <c:x val="9.8055555555555535E-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10'!$B$1</c:f>
              <c:strCache>
                <c:ptCount val="1"/>
                <c:pt idx="0">
                  <c:v>China News-Based TPU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10'!$A$2:$A$286</c:f>
              <c:numCache>
                <c:formatCode>yyyy\-mm\-dd</c:formatCode>
                <c:ptCount val="285"/>
                <c:pt idx="0">
                  <c:v>36526</c:v>
                </c:pt>
                <c:pt idx="1">
                  <c:v>36557</c:v>
                </c:pt>
                <c:pt idx="2">
                  <c:v>36586</c:v>
                </c:pt>
                <c:pt idx="3">
                  <c:v>36617</c:v>
                </c:pt>
                <c:pt idx="4">
                  <c:v>36647</c:v>
                </c:pt>
                <c:pt idx="5">
                  <c:v>36678</c:v>
                </c:pt>
                <c:pt idx="6">
                  <c:v>36708</c:v>
                </c:pt>
                <c:pt idx="7">
                  <c:v>36739</c:v>
                </c:pt>
                <c:pt idx="8">
                  <c:v>36770</c:v>
                </c:pt>
                <c:pt idx="9">
                  <c:v>36800</c:v>
                </c:pt>
                <c:pt idx="10">
                  <c:v>36831</c:v>
                </c:pt>
                <c:pt idx="11">
                  <c:v>36861</c:v>
                </c:pt>
                <c:pt idx="12">
                  <c:v>36892</c:v>
                </c:pt>
                <c:pt idx="13">
                  <c:v>36923</c:v>
                </c:pt>
                <c:pt idx="14">
                  <c:v>36951</c:v>
                </c:pt>
                <c:pt idx="15">
                  <c:v>36982</c:v>
                </c:pt>
                <c:pt idx="16">
                  <c:v>37012</c:v>
                </c:pt>
                <c:pt idx="17">
                  <c:v>37043</c:v>
                </c:pt>
                <c:pt idx="18">
                  <c:v>37073</c:v>
                </c:pt>
                <c:pt idx="19">
                  <c:v>37104</c:v>
                </c:pt>
                <c:pt idx="20">
                  <c:v>37135</c:v>
                </c:pt>
                <c:pt idx="21">
                  <c:v>37165</c:v>
                </c:pt>
                <c:pt idx="22">
                  <c:v>37196</c:v>
                </c:pt>
                <c:pt idx="23">
                  <c:v>37226</c:v>
                </c:pt>
                <c:pt idx="24">
                  <c:v>37257</c:v>
                </c:pt>
                <c:pt idx="25">
                  <c:v>37288</c:v>
                </c:pt>
                <c:pt idx="26">
                  <c:v>37316</c:v>
                </c:pt>
                <c:pt idx="27">
                  <c:v>37347</c:v>
                </c:pt>
                <c:pt idx="28">
                  <c:v>37377</c:v>
                </c:pt>
                <c:pt idx="29">
                  <c:v>37408</c:v>
                </c:pt>
                <c:pt idx="30">
                  <c:v>37438</c:v>
                </c:pt>
                <c:pt idx="31">
                  <c:v>37469</c:v>
                </c:pt>
                <c:pt idx="32">
                  <c:v>37500</c:v>
                </c:pt>
                <c:pt idx="33">
                  <c:v>37530</c:v>
                </c:pt>
                <c:pt idx="34">
                  <c:v>37561</c:v>
                </c:pt>
                <c:pt idx="35">
                  <c:v>37591</c:v>
                </c:pt>
                <c:pt idx="36">
                  <c:v>37622</c:v>
                </c:pt>
                <c:pt idx="37">
                  <c:v>37653</c:v>
                </c:pt>
                <c:pt idx="38">
                  <c:v>37681</c:v>
                </c:pt>
                <c:pt idx="39">
                  <c:v>37712</c:v>
                </c:pt>
                <c:pt idx="40">
                  <c:v>37742</c:v>
                </c:pt>
                <c:pt idx="41">
                  <c:v>37773</c:v>
                </c:pt>
                <c:pt idx="42">
                  <c:v>37803</c:v>
                </c:pt>
                <c:pt idx="43">
                  <c:v>37834</c:v>
                </c:pt>
                <c:pt idx="44">
                  <c:v>37865</c:v>
                </c:pt>
                <c:pt idx="45">
                  <c:v>37895</c:v>
                </c:pt>
                <c:pt idx="46">
                  <c:v>37926</c:v>
                </c:pt>
                <c:pt idx="47">
                  <c:v>37956</c:v>
                </c:pt>
                <c:pt idx="48">
                  <c:v>37987</c:v>
                </c:pt>
                <c:pt idx="49">
                  <c:v>38018</c:v>
                </c:pt>
                <c:pt idx="50">
                  <c:v>38047</c:v>
                </c:pt>
                <c:pt idx="51">
                  <c:v>38078</c:v>
                </c:pt>
                <c:pt idx="52">
                  <c:v>38108</c:v>
                </c:pt>
                <c:pt idx="53">
                  <c:v>38139</c:v>
                </c:pt>
                <c:pt idx="54">
                  <c:v>38169</c:v>
                </c:pt>
                <c:pt idx="55">
                  <c:v>38200</c:v>
                </c:pt>
                <c:pt idx="56">
                  <c:v>38231</c:v>
                </c:pt>
                <c:pt idx="57">
                  <c:v>38261</c:v>
                </c:pt>
                <c:pt idx="58">
                  <c:v>38292</c:v>
                </c:pt>
                <c:pt idx="59">
                  <c:v>38322</c:v>
                </c:pt>
                <c:pt idx="60">
                  <c:v>38353</c:v>
                </c:pt>
                <c:pt idx="61">
                  <c:v>38384</c:v>
                </c:pt>
                <c:pt idx="62">
                  <c:v>38412</c:v>
                </c:pt>
                <c:pt idx="63">
                  <c:v>38443</c:v>
                </c:pt>
                <c:pt idx="64">
                  <c:v>38473</c:v>
                </c:pt>
                <c:pt idx="65">
                  <c:v>38504</c:v>
                </c:pt>
                <c:pt idx="66">
                  <c:v>38534</c:v>
                </c:pt>
                <c:pt idx="67">
                  <c:v>38565</c:v>
                </c:pt>
                <c:pt idx="68">
                  <c:v>38596</c:v>
                </c:pt>
                <c:pt idx="69">
                  <c:v>38626</c:v>
                </c:pt>
                <c:pt idx="70">
                  <c:v>38657</c:v>
                </c:pt>
                <c:pt idx="71">
                  <c:v>38687</c:v>
                </c:pt>
                <c:pt idx="72">
                  <c:v>38718</c:v>
                </c:pt>
                <c:pt idx="73">
                  <c:v>38749</c:v>
                </c:pt>
                <c:pt idx="74">
                  <c:v>38777</c:v>
                </c:pt>
                <c:pt idx="75">
                  <c:v>38808</c:v>
                </c:pt>
                <c:pt idx="76">
                  <c:v>38838</c:v>
                </c:pt>
                <c:pt idx="77">
                  <c:v>38869</c:v>
                </c:pt>
                <c:pt idx="78">
                  <c:v>38899</c:v>
                </c:pt>
                <c:pt idx="79">
                  <c:v>38930</c:v>
                </c:pt>
                <c:pt idx="80">
                  <c:v>38961</c:v>
                </c:pt>
                <c:pt idx="81">
                  <c:v>38991</c:v>
                </c:pt>
                <c:pt idx="82">
                  <c:v>39022</c:v>
                </c:pt>
                <c:pt idx="83">
                  <c:v>39052</c:v>
                </c:pt>
                <c:pt idx="84">
                  <c:v>39083</c:v>
                </c:pt>
                <c:pt idx="85">
                  <c:v>39114</c:v>
                </c:pt>
                <c:pt idx="86">
                  <c:v>39142</c:v>
                </c:pt>
                <c:pt idx="87">
                  <c:v>39173</c:v>
                </c:pt>
                <c:pt idx="88">
                  <c:v>39203</c:v>
                </c:pt>
                <c:pt idx="89">
                  <c:v>39234</c:v>
                </c:pt>
                <c:pt idx="90">
                  <c:v>39264</c:v>
                </c:pt>
                <c:pt idx="91">
                  <c:v>39295</c:v>
                </c:pt>
                <c:pt idx="92">
                  <c:v>39326</c:v>
                </c:pt>
                <c:pt idx="93">
                  <c:v>39356</c:v>
                </c:pt>
                <c:pt idx="94">
                  <c:v>39387</c:v>
                </c:pt>
                <c:pt idx="95">
                  <c:v>39417</c:v>
                </c:pt>
                <c:pt idx="96">
                  <c:v>39448</c:v>
                </c:pt>
                <c:pt idx="97">
                  <c:v>39479</c:v>
                </c:pt>
                <c:pt idx="98">
                  <c:v>39508</c:v>
                </c:pt>
                <c:pt idx="99">
                  <c:v>39539</c:v>
                </c:pt>
                <c:pt idx="100">
                  <c:v>39569</c:v>
                </c:pt>
                <c:pt idx="101">
                  <c:v>39600</c:v>
                </c:pt>
                <c:pt idx="102">
                  <c:v>39630</c:v>
                </c:pt>
                <c:pt idx="103">
                  <c:v>39661</c:v>
                </c:pt>
                <c:pt idx="104">
                  <c:v>39692</c:v>
                </c:pt>
                <c:pt idx="105">
                  <c:v>39722</c:v>
                </c:pt>
                <c:pt idx="106">
                  <c:v>39753</c:v>
                </c:pt>
                <c:pt idx="107">
                  <c:v>39783</c:v>
                </c:pt>
                <c:pt idx="108">
                  <c:v>39814</c:v>
                </c:pt>
                <c:pt idx="109">
                  <c:v>39845</c:v>
                </c:pt>
                <c:pt idx="110">
                  <c:v>39873</c:v>
                </c:pt>
                <c:pt idx="111">
                  <c:v>39904</c:v>
                </c:pt>
                <c:pt idx="112">
                  <c:v>39934</c:v>
                </c:pt>
                <c:pt idx="113">
                  <c:v>39965</c:v>
                </c:pt>
                <c:pt idx="114">
                  <c:v>39995</c:v>
                </c:pt>
                <c:pt idx="115">
                  <c:v>40026</c:v>
                </c:pt>
                <c:pt idx="116">
                  <c:v>40057</c:v>
                </c:pt>
                <c:pt idx="117">
                  <c:v>40087</c:v>
                </c:pt>
                <c:pt idx="118">
                  <c:v>40118</c:v>
                </c:pt>
                <c:pt idx="119">
                  <c:v>40148</c:v>
                </c:pt>
                <c:pt idx="120">
                  <c:v>40179</c:v>
                </c:pt>
                <c:pt idx="121">
                  <c:v>40210</c:v>
                </c:pt>
                <c:pt idx="122">
                  <c:v>40238</c:v>
                </c:pt>
                <c:pt idx="123">
                  <c:v>40269</c:v>
                </c:pt>
                <c:pt idx="124">
                  <c:v>40299</c:v>
                </c:pt>
                <c:pt idx="125">
                  <c:v>40330</c:v>
                </c:pt>
                <c:pt idx="126">
                  <c:v>40360</c:v>
                </c:pt>
                <c:pt idx="127">
                  <c:v>40391</c:v>
                </c:pt>
                <c:pt idx="128">
                  <c:v>40422</c:v>
                </c:pt>
                <c:pt idx="129">
                  <c:v>40452</c:v>
                </c:pt>
                <c:pt idx="130">
                  <c:v>40483</c:v>
                </c:pt>
                <c:pt idx="131">
                  <c:v>40513</c:v>
                </c:pt>
                <c:pt idx="132">
                  <c:v>40544</c:v>
                </c:pt>
                <c:pt idx="133">
                  <c:v>40575</c:v>
                </c:pt>
                <c:pt idx="134">
                  <c:v>40603</c:v>
                </c:pt>
                <c:pt idx="135">
                  <c:v>40634</c:v>
                </c:pt>
                <c:pt idx="136">
                  <c:v>40664</c:v>
                </c:pt>
                <c:pt idx="137">
                  <c:v>40695</c:v>
                </c:pt>
                <c:pt idx="138">
                  <c:v>40725</c:v>
                </c:pt>
                <c:pt idx="139">
                  <c:v>40756</c:v>
                </c:pt>
                <c:pt idx="140">
                  <c:v>40787</c:v>
                </c:pt>
                <c:pt idx="141">
                  <c:v>40817</c:v>
                </c:pt>
                <c:pt idx="142">
                  <c:v>40848</c:v>
                </c:pt>
                <c:pt idx="143">
                  <c:v>40878</c:v>
                </c:pt>
                <c:pt idx="144">
                  <c:v>40909</c:v>
                </c:pt>
                <c:pt idx="145">
                  <c:v>40940</c:v>
                </c:pt>
                <c:pt idx="146">
                  <c:v>40969</c:v>
                </c:pt>
                <c:pt idx="147">
                  <c:v>41000</c:v>
                </c:pt>
                <c:pt idx="148">
                  <c:v>41030</c:v>
                </c:pt>
                <c:pt idx="149">
                  <c:v>41061</c:v>
                </c:pt>
                <c:pt idx="150">
                  <c:v>41091</c:v>
                </c:pt>
                <c:pt idx="151">
                  <c:v>41122</c:v>
                </c:pt>
                <c:pt idx="152">
                  <c:v>41153</c:v>
                </c:pt>
                <c:pt idx="153">
                  <c:v>41183</c:v>
                </c:pt>
                <c:pt idx="154">
                  <c:v>41214</c:v>
                </c:pt>
                <c:pt idx="155">
                  <c:v>41244</c:v>
                </c:pt>
                <c:pt idx="156">
                  <c:v>41275</c:v>
                </c:pt>
                <c:pt idx="157">
                  <c:v>41306</c:v>
                </c:pt>
                <c:pt idx="158">
                  <c:v>41334</c:v>
                </c:pt>
                <c:pt idx="159">
                  <c:v>41365</c:v>
                </c:pt>
                <c:pt idx="160">
                  <c:v>41395</c:v>
                </c:pt>
                <c:pt idx="161">
                  <c:v>41426</c:v>
                </c:pt>
                <c:pt idx="162">
                  <c:v>41456</c:v>
                </c:pt>
                <c:pt idx="163">
                  <c:v>41487</c:v>
                </c:pt>
                <c:pt idx="164">
                  <c:v>41518</c:v>
                </c:pt>
                <c:pt idx="165">
                  <c:v>41548</c:v>
                </c:pt>
                <c:pt idx="166">
                  <c:v>41579</c:v>
                </c:pt>
                <c:pt idx="167">
                  <c:v>41609</c:v>
                </c:pt>
                <c:pt idx="168">
                  <c:v>41640</c:v>
                </c:pt>
                <c:pt idx="169">
                  <c:v>41671</c:v>
                </c:pt>
                <c:pt idx="170">
                  <c:v>41699</c:v>
                </c:pt>
                <c:pt idx="171">
                  <c:v>41730</c:v>
                </c:pt>
                <c:pt idx="172">
                  <c:v>41760</c:v>
                </c:pt>
                <c:pt idx="173">
                  <c:v>41791</c:v>
                </c:pt>
                <c:pt idx="174">
                  <c:v>41821</c:v>
                </c:pt>
                <c:pt idx="175">
                  <c:v>41852</c:v>
                </c:pt>
                <c:pt idx="176">
                  <c:v>41883</c:v>
                </c:pt>
                <c:pt idx="177">
                  <c:v>41913</c:v>
                </c:pt>
                <c:pt idx="178">
                  <c:v>41944</c:v>
                </c:pt>
                <c:pt idx="179">
                  <c:v>41974</c:v>
                </c:pt>
                <c:pt idx="180">
                  <c:v>42005</c:v>
                </c:pt>
                <c:pt idx="181">
                  <c:v>42036</c:v>
                </c:pt>
                <c:pt idx="182">
                  <c:v>42064</c:v>
                </c:pt>
                <c:pt idx="183">
                  <c:v>42095</c:v>
                </c:pt>
                <c:pt idx="184">
                  <c:v>42125</c:v>
                </c:pt>
                <c:pt idx="185">
                  <c:v>42156</c:v>
                </c:pt>
                <c:pt idx="186">
                  <c:v>42186</c:v>
                </c:pt>
                <c:pt idx="187">
                  <c:v>42217</c:v>
                </c:pt>
                <c:pt idx="188">
                  <c:v>42248</c:v>
                </c:pt>
                <c:pt idx="189">
                  <c:v>42278</c:v>
                </c:pt>
                <c:pt idx="190">
                  <c:v>42309</c:v>
                </c:pt>
                <c:pt idx="191">
                  <c:v>42339</c:v>
                </c:pt>
                <c:pt idx="192">
                  <c:v>42370</c:v>
                </c:pt>
                <c:pt idx="193">
                  <c:v>42401</c:v>
                </c:pt>
                <c:pt idx="194">
                  <c:v>42430</c:v>
                </c:pt>
                <c:pt idx="195">
                  <c:v>42461</c:v>
                </c:pt>
                <c:pt idx="196">
                  <c:v>42491</c:v>
                </c:pt>
                <c:pt idx="197">
                  <c:v>42522</c:v>
                </c:pt>
                <c:pt idx="198">
                  <c:v>42552</c:v>
                </c:pt>
                <c:pt idx="199">
                  <c:v>42583</c:v>
                </c:pt>
                <c:pt idx="200">
                  <c:v>42614</c:v>
                </c:pt>
                <c:pt idx="201">
                  <c:v>42644</c:v>
                </c:pt>
                <c:pt idx="202">
                  <c:v>42675</c:v>
                </c:pt>
                <c:pt idx="203">
                  <c:v>42705</c:v>
                </c:pt>
                <c:pt idx="204">
                  <c:v>42736</c:v>
                </c:pt>
                <c:pt idx="205">
                  <c:v>42767</c:v>
                </c:pt>
                <c:pt idx="206">
                  <c:v>42795</c:v>
                </c:pt>
                <c:pt idx="207">
                  <c:v>42826</c:v>
                </c:pt>
                <c:pt idx="208">
                  <c:v>42856</c:v>
                </c:pt>
                <c:pt idx="209">
                  <c:v>42887</c:v>
                </c:pt>
                <c:pt idx="210">
                  <c:v>42917</c:v>
                </c:pt>
                <c:pt idx="211">
                  <c:v>42948</c:v>
                </c:pt>
                <c:pt idx="212">
                  <c:v>42979</c:v>
                </c:pt>
                <c:pt idx="213">
                  <c:v>43009</c:v>
                </c:pt>
                <c:pt idx="214">
                  <c:v>43040</c:v>
                </c:pt>
                <c:pt idx="215">
                  <c:v>43070</c:v>
                </c:pt>
                <c:pt idx="216">
                  <c:v>43101</c:v>
                </c:pt>
                <c:pt idx="217">
                  <c:v>43132</c:v>
                </c:pt>
                <c:pt idx="218">
                  <c:v>43160</c:v>
                </c:pt>
                <c:pt idx="219">
                  <c:v>43191</c:v>
                </c:pt>
                <c:pt idx="220">
                  <c:v>43221</c:v>
                </c:pt>
                <c:pt idx="221">
                  <c:v>43252</c:v>
                </c:pt>
                <c:pt idx="222">
                  <c:v>43282</c:v>
                </c:pt>
                <c:pt idx="223">
                  <c:v>43313</c:v>
                </c:pt>
                <c:pt idx="224">
                  <c:v>43344</c:v>
                </c:pt>
                <c:pt idx="225">
                  <c:v>43374</c:v>
                </c:pt>
                <c:pt idx="226">
                  <c:v>43405</c:v>
                </c:pt>
                <c:pt idx="227">
                  <c:v>43435</c:v>
                </c:pt>
                <c:pt idx="228">
                  <c:v>43466</c:v>
                </c:pt>
                <c:pt idx="229">
                  <c:v>43497</c:v>
                </c:pt>
                <c:pt idx="230">
                  <c:v>43525</c:v>
                </c:pt>
                <c:pt idx="231">
                  <c:v>43556</c:v>
                </c:pt>
                <c:pt idx="232">
                  <c:v>43586</c:v>
                </c:pt>
                <c:pt idx="233">
                  <c:v>43617</c:v>
                </c:pt>
                <c:pt idx="234">
                  <c:v>43647</c:v>
                </c:pt>
                <c:pt idx="235">
                  <c:v>43678</c:v>
                </c:pt>
                <c:pt idx="236">
                  <c:v>43709</c:v>
                </c:pt>
                <c:pt idx="237">
                  <c:v>43739</c:v>
                </c:pt>
                <c:pt idx="238">
                  <c:v>43770</c:v>
                </c:pt>
                <c:pt idx="239">
                  <c:v>43800</c:v>
                </c:pt>
                <c:pt idx="240">
                  <c:v>43831</c:v>
                </c:pt>
                <c:pt idx="241">
                  <c:v>43862</c:v>
                </c:pt>
                <c:pt idx="242">
                  <c:v>43891</c:v>
                </c:pt>
                <c:pt idx="243">
                  <c:v>43922</c:v>
                </c:pt>
                <c:pt idx="244">
                  <c:v>43952</c:v>
                </c:pt>
                <c:pt idx="245">
                  <c:v>43983</c:v>
                </c:pt>
                <c:pt idx="246">
                  <c:v>44013</c:v>
                </c:pt>
                <c:pt idx="247">
                  <c:v>44044</c:v>
                </c:pt>
                <c:pt idx="248">
                  <c:v>44075</c:v>
                </c:pt>
                <c:pt idx="249">
                  <c:v>44105</c:v>
                </c:pt>
                <c:pt idx="250">
                  <c:v>44136</c:v>
                </c:pt>
                <c:pt idx="251">
                  <c:v>44166</c:v>
                </c:pt>
                <c:pt idx="252">
                  <c:v>44197</c:v>
                </c:pt>
                <c:pt idx="253">
                  <c:v>44228</c:v>
                </c:pt>
                <c:pt idx="254">
                  <c:v>44256</c:v>
                </c:pt>
                <c:pt idx="255">
                  <c:v>44287</c:v>
                </c:pt>
                <c:pt idx="256">
                  <c:v>44317</c:v>
                </c:pt>
                <c:pt idx="257">
                  <c:v>44348</c:v>
                </c:pt>
                <c:pt idx="258">
                  <c:v>44378</c:v>
                </c:pt>
                <c:pt idx="259">
                  <c:v>44409</c:v>
                </c:pt>
                <c:pt idx="260">
                  <c:v>44440</c:v>
                </c:pt>
                <c:pt idx="261">
                  <c:v>44470</c:v>
                </c:pt>
                <c:pt idx="262">
                  <c:v>44501</c:v>
                </c:pt>
                <c:pt idx="263">
                  <c:v>44531</c:v>
                </c:pt>
                <c:pt idx="264">
                  <c:v>44562</c:v>
                </c:pt>
                <c:pt idx="265">
                  <c:v>44593</c:v>
                </c:pt>
                <c:pt idx="266">
                  <c:v>44621</c:v>
                </c:pt>
                <c:pt idx="267">
                  <c:v>44652</c:v>
                </c:pt>
                <c:pt idx="268">
                  <c:v>44682</c:v>
                </c:pt>
                <c:pt idx="269">
                  <c:v>44713</c:v>
                </c:pt>
                <c:pt idx="270">
                  <c:v>44743</c:v>
                </c:pt>
                <c:pt idx="271">
                  <c:v>44774</c:v>
                </c:pt>
                <c:pt idx="272">
                  <c:v>44805</c:v>
                </c:pt>
                <c:pt idx="273">
                  <c:v>44835</c:v>
                </c:pt>
                <c:pt idx="274">
                  <c:v>44866</c:v>
                </c:pt>
                <c:pt idx="275">
                  <c:v>44896</c:v>
                </c:pt>
                <c:pt idx="276">
                  <c:v>44927</c:v>
                </c:pt>
                <c:pt idx="277">
                  <c:v>44958</c:v>
                </c:pt>
                <c:pt idx="278">
                  <c:v>44986</c:v>
                </c:pt>
                <c:pt idx="279">
                  <c:v>45017</c:v>
                </c:pt>
                <c:pt idx="280">
                  <c:v>45047</c:v>
                </c:pt>
                <c:pt idx="281">
                  <c:v>45078</c:v>
                </c:pt>
                <c:pt idx="282">
                  <c:v>45108</c:v>
                </c:pt>
                <c:pt idx="283">
                  <c:v>45139</c:v>
                </c:pt>
                <c:pt idx="284">
                  <c:v>45170</c:v>
                </c:pt>
              </c:numCache>
            </c:numRef>
          </c:cat>
          <c:val>
            <c:numRef>
              <c:f>'Figure 10'!$B$2:$B$286</c:f>
              <c:numCache>
                <c:formatCode>0</c:formatCode>
                <c:ptCount val="285"/>
                <c:pt idx="0">
                  <c:v>38.246030126845397</c:v>
                </c:pt>
                <c:pt idx="1">
                  <c:v>14.723810586388399</c:v>
                </c:pt>
                <c:pt idx="2">
                  <c:v>8.9396726270104896</c:v>
                </c:pt>
                <c:pt idx="3">
                  <c:v>8.8618880298829907</c:v>
                </c:pt>
                <c:pt idx="4">
                  <c:v>0</c:v>
                </c:pt>
                <c:pt idx="5">
                  <c:v>17.963814601677701</c:v>
                </c:pt>
                <c:pt idx="6">
                  <c:v>37.76371873934</c:v>
                </c:pt>
                <c:pt idx="7">
                  <c:v>17.679823732277399</c:v>
                </c:pt>
                <c:pt idx="8">
                  <c:v>51.1104792864122</c:v>
                </c:pt>
                <c:pt idx="9">
                  <c:v>58.6010293345769</c:v>
                </c:pt>
                <c:pt idx="10">
                  <c:v>0</c:v>
                </c:pt>
                <c:pt idx="11">
                  <c:v>40.439081837686302</c:v>
                </c:pt>
                <c:pt idx="12">
                  <c:v>41.780910417424202</c:v>
                </c:pt>
                <c:pt idx="13">
                  <c:v>21.598959800057401</c:v>
                </c:pt>
                <c:pt idx="14">
                  <c:v>113.14836863766099</c:v>
                </c:pt>
                <c:pt idx="15">
                  <c:v>37.0960073888305</c:v>
                </c:pt>
                <c:pt idx="16">
                  <c:v>9.8813429245195596</c:v>
                </c:pt>
                <c:pt idx="17">
                  <c:v>46.845991034763102</c:v>
                </c:pt>
                <c:pt idx="18">
                  <c:v>54.942107038566</c:v>
                </c:pt>
                <c:pt idx="19">
                  <c:v>34.969412238091302</c:v>
                </c:pt>
                <c:pt idx="20">
                  <c:v>49.082421952573398</c:v>
                </c:pt>
                <c:pt idx="21">
                  <c:v>89.243051661809602</c:v>
                </c:pt>
                <c:pt idx="22">
                  <c:v>134.71503205911301</c:v>
                </c:pt>
                <c:pt idx="23">
                  <c:v>160.31875176361399</c:v>
                </c:pt>
                <c:pt idx="24">
                  <c:v>94.1850151445568</c:v>
                </c:pt>
                <c:pt idx="25">
                  <c:v>73.589432687422402</c:v>
                </c:pt>
                <c:pt idx="26">
                  <c:v>160.83704865691399</c:v>
                </c:pt>
                <c:pt idx="27">
                  <c:v>34.193711846718699</c:v>
                </c:pt>
                <c:pt idx="28">
                  <c:v>112.495318354087</c:v>
                </c:pt>
                <c:pt idx="29">
                  <c:v>55.800236245158999</c:v>
                </c:pt>
                <c:pt idx="30">
                  <c:v>130.052407999991</c:v>
                </c:pt>
                <c:pt idx="31">
                  <c:v>39.102187703073298</c:v>
                </c:pt>
                <c:pt idx="32">
                  <c:v>95.952291766961693</c:v>
                </c:pt>
                <c:pt idx="33">
                  <c:v>129.203737723258</c:v>
                </c:pt>
                <c:pt idx="34">
                  <c:v>37.835624321664902</c:v>
                </c:pt>
                <c:pt idx="35">
                  <c:v>143.06419691056601</c:v>
                </c:pt>
                <c:pt idx="36">
                  <c:v>46.278045506717</c:v>
                </c:pt>
                <c:pt idx="37">
                  <c:v>18.700036511582599</c:v>
                </c:pt>
                <c:pt idx="38">
                  <c:v>80.375153500416502</c:v>
                </c:pt>
                <c:pt idx="39">
                  <c:v>92.670181093909306</c:v>
                </c:pt>
                <c:pt idx="40">
                  <c:v>65.141617109459702</c:v>
                </c:pt>
                <c:pt idx="41">
                  <c:v>7.0326894402375997</c:v>
                </c:pt>
                <c:pt idx="42">
                  <c:v>39.0067310312497</c:v>
                </c:pt>
                <c:pt idx="43">
                  <c:v>47.470939229986698</c:v>
                </c:pt>
                <c:pt idx="44">
                  <c:v>29.308895868616101</c:v>
                </c:pt>
                <c:pt idx="45">
                  <c:v>76.159261384972297</c:v>
                </c:pt>
                <c:pt idx="46">
                  <c:v>40.954397537313199</c:v>
                </c:pt>
                <c:pt idx="47">
                  <c:v>49.095462732718701</c:v>
                </c:pt>
                <c:pt idx="48">
                  <c:v>44.452882119080201</c:v>
                </c:pt>
                <c:pt idx="49">
                  <c:v>53.2676414137918</c:v>
                </c:pt>
                <c:pt idx="50">
                  <c:v>44.585122779058203</c:v>
                </c:pt>
                <c:pt idx="51">
                  <c:v>50.371178244628098</c:v>
                </c:pt>
                <c:pt idx="52">
                  <c:v>37.5348796329748</c:v>
                </c:pt>
                <c:pt idx="53">
                  <c:v>58.6420614887722</c:v>
                </c:pt>
                <c:pt idx="54">
                  <c:v>13.2670647500178</c:v>
                </c:pt>
                <c:pt idx="55">
                  <c:v>0</c:v>
                </c:pt>
                <c:pt idx="56">
                  <c:v>54.692577010203898</c:v>
                </c:pt>
                <c:pt idx="57">
                  <c:v>58.802203119996697</c:v>
                </c:pt>
                <c:pt idx="58">
                  <c:v>41.851934029107703</c:v>
                </c:pt>
                <c:pt idx="59">
                  <c:v>54.440518181869002</c:v>
                </c:pt>
                <c:pt idx="60">
                  <c:v>39.554855506918699</c:v>
                </c:pt>
                <c:pt idx="61">
                  <c:v>42.098749412956501</c:v>
                </c:pt>
                <c:pt idx="62">
                  <c:v>52.884774642642299</c:v>
                </c:pt>
                <c:pt idx="63">
                  <c:v>35.733353434602598</c:v>
                </c:pt>
                <c:pt idx="64">
                  <c:v>0</c:v>
                </c:pt>
                <c:pt idx="65">
                  <c:v>16.1207211306746</c:v>
                </c:pt>
                <c:pt idx="66">
                  <c:v>59.573000437728801</c:v>
                </c:pt>
                <c:pt idx="67">
                  <c:v>18.6343044818035</c:v>
                </c:pt>
                <c:pt idx="68">
                  <c:v>50.698005848666</c:v>
                </c:pt>
                <c:pt idx="69">
                  <c:v>123.155281293391</c:v>
                </c:pt>
                <c:pt idx="70">
                  <c:v>43.187569428494598</c:v>
                </c:pt>
                <c:pt idx="71">
                  <c:v>65.768191232883495</c:v>
                </c:pt>
                <c:pt idx="72">
                  <c:v>59.141011913306798</c:v>
                </c:pt>
                <c:pt idx="73">
                  <c:v>44.098365348201298</c:v>
                </c:pt>
                <c:pt idx="74">
                  <c:v>77.772099664371197</c:v>
                </c:pt>
                <c:pt idx="75">
                  <c:v>30.5819586305415</c:v>
                </c:pt>
                <c:pt idx="76">
                  <c:v>0</c:v>
                </c:pt>
                <c:pt idx="77">
                  <c:v>8.10388055702286</c:v>
                </c:pt>
                <c:pt idx="78">
                  <c:v>56.7362460833792</c:v>
                </c:pt>
                <c:pt idx="79">
                  <c:v>50.603417535877703</c:v>
                </c:pt>
                <c:pt idx="80">
                  <c:v>8.6758611743728196</c:v>
                </c:pt>
                <c:pt idx="81">
                  <c:v>23.5549094897438</c:v>
                </c:pt>
                <c:pt idx="82">
                  <c:v>8.8563837516035608</c:v>
                </c:pt>
                <c:pt idx="83">
                  <c:v>8.1385718265306704</c:v>
                </c:pt>
                <c:pt idx="84">
                  <c:v>0</c:v>
                </c:pt>
                <c:pt idx="85">
                  <c:v>26.0384322451232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8.3899840188771595</c:v>
                </c:pt>
                <c:pt idx="91">
                  <c:v>0</c:v>
                </c:pt>
                <c:pt idx="92">
                  <c:v>36.854882473894698</c:v>
                </c:pt>
                <c:pt idx="93">
                  <c:v>13.4962451372154</c:v>
                </c:pt>
                <c:pt idx="94">
                  <c:v>26.0434298448981</c:v>
                </c:pt>
                <c:pt idx="95">
                  <c:v>17.896175513124199</c:v>
                </c:pt>
                <c:pt idx="96">
                  <c:v>25.644080544249899</c:v>
                </c:pt>
                <c:pt idx="97">
                  <c:v>38.7311982665397</c:v>
                </c:pt>
                <c:pt idx="98">
                  <c:v>110.838578526416</c:v>
                </c:pt>
                <c:pt idx="99">
                  <c:v>29.674875837839199</c:v>
                </c:pt>
                <c:pt idx="100">
                  <c:v>35.408266580414796</c:v>
                </c:pt>
                <c:pt idx="101">
                  <c:v>50.376884922565203</c:v>
                </c:pt>
                <c:pt idx="102">
                  <c:v>159.88920477359699</c:v>
                </c:pt>
                <c:pt idx="103">
                  <c:v>91.785010019264703</c:v>
                </c:pt>
                <c:pt idx="104">
                  <c:v>121.466206234938</c:v>
                </c:pt>
                <c:pt idx="105">
                  <c:v>126.85698112086099</c:v>
                </c:pt>
                <c:pt idx="106">
                  <c:v>109.573643059925</c:v>
                </c:pt>
                <c:pt idx="107">
                  <c:v>56.314814175538601</c:v>
                </c:pt>
                <c:pt idx="108">
                  <c:v>50.661471247093303</c:v>
                </c:pt>
                <c:pt idx="109">
                  <c:v>83.255039354286694</c:v>
                </c:pt>
                <c:pt idx="110">
                  <c:v>120.33516590503</c:v>
                </c:pt>
                <c:pt idx="111">
                  <c:v>56.616497465768198</c:v>
                </c:pt>
                <c:pt idx="112">
                  <c:v>12.1806641661657</c:v>
                </c:pt>
                <c:pt idx="113">
                  <c:v>95.079254087345902</c:v>
                </c:pt>
                <c:pt idx="114">
                  <c:v>39.797669095967898</c:v>
                </c:pt>
                <c:pt idx="115">
                  <c:v>97.151971077746197</c:v>
                </c:pt>
                <c:pt idx="116">
                  <c:v>207.730873753916</c:v>
                </c:pt>
                <c:pt idx="117">
                  <c:v>91.903423859763095</c:v>
                </c:pt>
                <c:pt idx="118">
                  <c:v>261.77983336973</c:v>
                </c:pt>
                <c:pt idx="119">
                  <c:v>46.690885233956102</c:v>
                </c:pt>
                <c:pt idx="120">
                  <c:v>132.24966373542301</c:v>
                </c:pt>
                <c:pt idx="121">
                  <c:v>41.257984923891897</c:v>
                </c:pt>
                <c:pt idx="122">
                  <c:v>260.80619756488397</c:v>
                </c:pt>
                <c:pt idx="123">
                  <c:v>122.36176409261201</c:v>
                </c:pt>
                <c:pt idx="124">
                  <c:v>79.786041491773204</c:v>
                </c:pt>
                <c:pt idx="125">
                  <c:v>138.07162210267199</c:v>
                </c:pt>
                <c:pt idx="126">
                  <c:v>35.154777712232999</c:v>
                </c:pt>
                <c:pt idx="127">
                  <c:v>27.639986120827199</c:v>
                </c:pt>
                <c:pt idx="128">
                  <c:v>138.03625937131699</c:v>
                </c:pt>
                <c:pt idx="129">
                  <c:v>64.578338490241293</c:v>
                </c:pt>
                <c:pt idx="130">
                  <c:v>118.718841426591</c:v>
                </c:pt>
                <c:pt idx="131">
                  <c:v>85.753821469629102</c:v>
                </c:pt>
                <c:pt idx="132">
                  <c:v>144.00176155095701</c:v>
                </c:pt>
                <c:pt idx="133">
                  <c:v>15.1304160831979</c:v>
                </c:pt>
                <c:pt idx="134">
                  <c:v>68.728408002813197</c:v>
                </c:pt>
                <c:pt idx="135">
                  <c:v>150.53850531760901</c:v>
                </c:pt>
                <c:pt idx="136">
                  <c:v>11.807117067824899</c:v>
                </c:pt>
                <c:pt idx="137">
                  <c:v>76.0876060288508</c:v>
                </c:pt>
                <c:pt idx="138">
                  <c:v>0</c:v>
                </c:pt>
                <c:pt idx="139">
                  <c:v>23.633822882340699</c:v>
                </c:pt>
                <c:pt idx="140">
                  <c:v>140.19628522296301</c:v>
                </c:pt>
                <c:pt idx="141">
                  <c:v>194.998922556005</c:v>
                </c:pt>
                <c:pt idx="142">
                  <c:v>236.587868924102</c:v>
                </c:pt>
                <c:pt idx="143">
                  <c:v>97.644163328566407</c:v>
                </c:pt>
                <c:pt idx="144">
                  <c:v>61.131651626233598</c:v>
                </c:pt>
                <c:pt idx="145">
                  <c:v>63.062670866935697</c:v>
                </c:pt>
                <c:pt idx="146">
                  <c:v>119.841736516578</c:v>
                </c:pt>
                <c:pt idx="147">
                  <c:v>105.72673842435501</c:v>
                </c:pt>
                <c:pt idx="148">
                  <c:v>52.809875247110099</c:v>
                </c:pt>
                <c:pt idx="149">
                  <c:v>174.33123861234799</c:v>
                </c:pt>
                <c:pt idx="150">
                  <c:v>79.236826089570201</c:v>
                </c:pt>
                <c:pt idx="151">
                  <c:v>61.646126015402899</c:v>
                </c:pt>
                <c:pt idx="152">
                  <c:v>187.20090783948601</c:v>
                </c:pt>
                <c:pt idx="153">
                  <c:v>74.695854222646503</c:v>
                </c:pt>
                <c:pt idx="154">
                  <c:v>184.33783973060699</c:v>
                </c:pt>
                <c:pt idx="155">
                  <c:v>90.076029462475006</c:v>
                </c:pt>
                <c:pt idx="156">
                  <c:v>115.41063930279699</c:v>
                </c:pt>
                <c:pt idx="157">
                  <c:v>29.6622316342131</c:v>
                </c:pt>
                <c:pt idx="158">
                  <c:v>51.452497004059502</c:v>
                </c:pt>
                <c:pt idx="159">
                  <c:v>65.204946029059599</c:v>
                </c:pt>
                <c:pt idx="160">
                  <c:v>33.535866285033002</c:v>
                </c:pt>
                <c:pt idx="161">
                  <c:v>121.990483628802</c:v>
                </c:pt>
                <c:pt idx="162">
                  <c:v>7.35747050571812</c:v>
                </c:pt>
                <c:pt idx="163">
                  <c:v>37.915561585084099</c:v>
                </c:pt>
                <c:pt idx="164">
                  <c:v>85.280537526143803</c:v>
                </c:pt>
                <c:pt idx="165">
                  <c:v>88.525993004423597</c:v>
                </c:pt>
                <c:pt idx="166">
                  <c:v>83.239852736341106</c:v>
                </c:pt>
                <c:pt idx="167">
                  <c:v>57.373216670104902</c:v>
                </c:pt>
                <c:pt idx="168">
                  <c:v>38.989086775984099</c:v>
                </c:pt>
                <c:pt idx="169">
                  <c:v>23.9925177005981</c:v>
                </c:pt>
                <c:pt idx="170">
                  <c:v>99.894044189220594</c:v>
                </c:pt>
                <c:pt idx="171">
                  <c:v>67.916259292157804</c:v>
                </c:pt>
                <c:pt idx="172">
                  <c:v>15.7121518898972</c:v>
                </c:pt>
                <c:pt idx="173">
                  <c:v>31.938614311903301</c:v>
                </c:pt>
                <c:pt idx="174">
                  <c:v>45.026530609604102</c:v>
                </c:pt>
                <c:pt idx="175">
                  <c:v>19.662025123518902</c:v>
                </c:pt>
                <c:pt idx="176">
                  <c:v>66.014217533723993</c:v>
                </c:pt>
                <c:pt idx="177">
                  <c:v>47.868355726684001</c:v>
                </c:pt>
                <c:pt idx="178">
                  <c:v>108.43956668016099</c:v>
                </c:pt>
                <c:pt idx="179">
                  <c:v>18.7495582776885</c:v>
                </c:pt>
                <c:pt idx="180">
                  <c:v>22.8472922892235</c:v>
                </c:pt>
                <c:pt idx="181">
                  <c:v>30.434958036460401</c:v>
                </c:pt>
                <c:pt idx="182">
                  <c:v>44.091698166679699</c:v>
                </c:pt>
                <c:pt idx="183">
                  <c:v>12.026413459122701</c:v>
                </c:pt>
                <c:pt idx="184">
                  <c:v>8.0195600900347195</c:v>
                </c:pt>
                <c:pt idx="185">
                  <c:v>36.9904248738424</c:v>
                </c:pt>
                <c:pt idx="186">
                  <c:v>29.985323251805699</c:v>
                </c:pt>
                <c:pt idx="187">
                  <c:v>16.021098696721001</c:v>
                </c:pt>
                <c:pt idx="188">
                  <c:v>30.6934552725697</c:v>
                </c:pt>
                <c:pt idx="189">
                  <c:v>56.220008404745798</c:v>
                </c:pt>
                <c:pt idx="190">
                  <c:v>197.35243942937799</c:v>
                </c:pt>
                <c:pt idx="191">
                  <c:v>46.731526512010397</c:v>
                </c:pt>
                <c:pt idx="192">
                  <c:v>52.098252780046401</c:v>
                </c:pt>
                <c:pt idx="193">
                  <c:v>91.554035065739896</c:v>
                </c:pt>
                <c:pt idx="194">
                  <c:v>181.27565286292099</c:v>
                </c:pt>
                <c:pt idx="195">
                  <c:v>46.731864705076703</c:v>
                </c:pt>
                <c:pt idx="196">
                  <c:v>105.05106284532</c:v>
                </c:pt>
                <c:pt idx="197">
                  <c:v>58.600634078993799</c:v>
                </c:pt>
                <c:pt idx="198">
                  <c:v>105.09673576566701</c:v>
                </c:pt>
                <c:pt idx="199">
                  <c:v>140.74197820936701</c:v>
                </c:pt>
                <c:pt idx="200">
                  <c:v>113.830866555356</c:v>
                </c:pt>
                <c:pt idx="201">
                  <c:v>50.397630815575702</c:v>
                </c:pt>
                <c:pt idx="202">
                  <c:v>86.977357059229803</c:v>
                </c:pt>
                <c:pt idx="203">
                  <c:v>108.03811438987</c:v>
                </c:pt>
                <c:pt idx="204">
                  <c:v>452.19001598458198</c:v>
                </c:pt>
                <c:pt idx="205">
                  <c:v>286.76664332102399</c:v>
                </c:pt>
                <c:pt idx="206">
                  <c:v>641.31469965335805</c:v>
                </c:pt>
                <c:pt idx="207">
                  <c:v>173.02735795941601</c:v>
                </c:pt>
                <c:pt idx="208">
                  <c:v>112.125895953821</c:v>
                </c:pt>
                <c:pt idx="209">
                  <c:v>264.21769185307897</c:v>
                </c:pt>
                <c:pt idx="210">
                  <c:v>268.37945894974501</c:v>
                </c:pt>
                <c:pt idx="211">
                  <c:v>183.08553051875001</c:v>
                </c:pt>
                <c:pt idx="212">
                  <c:v>389.50966496452003</c:v>
                </c:pt>
                <c:pt idx="213">
                  <c:v>167.609419237677</c:v>
                </c:pt>
                <c:pt idx="214">
                  <c:v>249.21477094809799</c:v>
                </c:pt>
                <c:pt idx="215">
                  <c:v>297.17320649319203</c:v>
                </c:pt>
                <c:pt idx="216">
                  <c:v>280.22698657809002</c:v>
                </c:pt>
                <c:pt idx="217">
                  <c:v>110.036362797742</c:v>
                </c:pt>
                <c:pt idx="218">
                  <c:v>543.39424313343204</c:v>
                </c:pt>
                <c:pt idx="219">
                  <c:v>502.91551461802902</c:v>
                </c:pt>
                <c:pt idx="220">
                  <c:v>208.253058174833</c:v>
                </c:pt>
                <c:pt idx="221">
                  <c:v>444.080336776254</c:v>
                </c:pt>
                <c:pt idx="222">
                  <c:v>632.79231887077697</c:v>
                </c:pt>
                <c:pt idx="223">
                  <c:v>500.02980237883202</c:v>
                </c:pt>
                <c:pt idx="224">
                  <c:v>833.23404126150194</c:v>
                </c:pt>
                <c:pt idx="225">
                  <c:v>663.70918210307502</c:v>
                </c:pt>
                <c:pt idx="226">
                  <c:v>1071.72661353643</c:v>
                </c:pt>
                <c:pt idx="227">
                  <c:v>363.66136254001299</c:v>
                </c:pt>
                <c:pt idx="228">
                  <c:v>437.15239781662098</c:v>
                </c:pt>
                <c:pt idx="229">
                  <c:v>439.76934062352097</c:v>
                </c:pt>
                <c:pt idx="230">
                  <c:v>905.43257957850301</c:v>
                </c:pt>
                <c:pt idx="231">
                  <c:v>392.07957686316098</c:v>
                </c:pt>
                <c:pt idx="232">
                  <c:v>513.877752922892</c:v>
                </c:pt>
                <c:pt idx="233">
                  <c:v>1425.16015372533</c:v>
                </c:pt>
                <c:pt idx="234">
                  <c:v>597.98674116326299</c:v>
                </c:pt>
                <c:pt idx="235">
                  <c:v>665.86153479522795</c:v>
                </c:pt>
                <c:pt idx="236">
                  <c:v>646.71097922644196</c:v>
                </c:pt>
                <c:pt idx="237">
                  <c:v>487.74963312162402</c:v>
                </c:pt>
                <c:pt idx="238">
                  <c:v>879.76435987289301</c:v>
                </c:pt>
                <c:pt idx="239">
                  <c:v>859.850899308929</c:v>
                </c:pt>
                <c:pt idx="240">
                  <c:v>350.25387770965898</c:v>
                </c:pt>
                <c:pt idx="241">
                  <c:v>132.59140755287399</c:v>
                </c:pt>
                <c:pt idx="242">
                  <c:v>105.863318160456</c:v>
                </c:pt>
                <c:pt idx="243">
                  <c:v>193.07325012101501</c:v>
                </c:pt>
                <c:pt idx="244">
                  <c:v>547.31285356799106</c:v>
                </c:pt>
                <c:pt idx="245">
                  <c:v>473.93222316211302</c:v>
                </c:pt>
                <c:pt idx="246">
                  <c:v>340.790099241169</c:v>
                </c:pt>
                <c:pt idx="247">
                  <c:v>624.15741676373796</c:v>
                </c:pt>
                <c:pt idx="248">
                  <c:v>629.94012392213995</c:v>
                </c:pt>
                <c:pt idx="249">
                  <c:v>389.31841313961399</c:v>
                </c:pt>
                <c:pt idx="250">
                  <c:v>1287.59765744266</c:v>
                </c:pt>
                <c:pt idx="251">
                  <c:v>591.80073747837002</c:v>
                </c:pt>
                <c:pt idx="252">
                  <c:v>465.83861553810999</c:v>
                </c:pt>
                <c:pt idx="253">
                  <c:v>171.963213544486</c:v>
                </c:pt>
                <c:pt idx="254">
                  <c:v>327.36392061074099</c:v>
                </c:pt>
                <c:pt idx="255">
                  <c:v>226.63929863273</c:v>
                </c:pt>
                <c:pt idx="256">
                  <c:v>235.056357876466</c:v>
                </c:pt>
                <c:pt idx="257">
                  <c:v>146.556149334336</c:v>
                </c:pt>
                <c:pt idx="258">
                  <c:v>120.19335421663899</c:v>
                </c:pt>
                <c:pt idx="259">
                  <c:v>315.52120000000002</c:v>
                </c:pt>
                <c:pt idx="260">
                  <c:v>236.32431270002601</c:v>
                </c:pt>
                <c:pt idx="261">
                  <c:v>249.41331430869801</c:v>
                </c:pt>
                <c:pt idx="262">
                  <c:v>520.64019834983503</c:v>
                </c:pt>
                <c:pt idx="263">
                  <c:v>318.90369755736998</c:v>
                </c:pt>
                <c:pt idx="264">
                  <c:v>415.04500000000002</c:v>
                </c:pt>
                <c:pt idx="265">
                  <c:v>184.29812846617099</c:v>
                </c:pt>
                <c:pt idx="266">
                  <c:v>333.617778911458</c:v>
                </c:pt>
                <c:pt idx="267">
                  <c:v>241.71837093676299</c:v>
                </c:pt>
                <c:pt idx="268">
                  <c:v>286.764888708868</c:v>
                </c:pt>
                <c:pt idx="269">
                  <c:v>251.3389</c:v>
                </c:pt>
                <c:pt idx="270">
                  <c:v>131.23258248375299</c:v>
                </c:pt>
                <c:pt idx="271">
                  <c:v>96.633923558765403</c:v>
                </c:pt>
                <c:pt idx="272">
                  <c:v>255.61621596359399</c:v>
                </c:pt>
                <c:pt idx="273">
                  <c:v>125.066674644907</c:v>
                </c:pt>
                <c:pt idx="274">
                  <c:v>504.94256026847103</c:v>
                </c:pt>
                <c:pt idx="275">
                  <c:v>235.113449963813</c:v>
                </c:pt>
                <c:pt idx="276">
                  <c:v>113.60704729904199</c:v>
                </c:pt>
                <c:pt idx="277">
                  <c:v>293.37016073979498</c:v>
                </c:pt>
                <c:pt idx="278">
                  <c:v>319.61629004673802</c:v>
                </c:pt>
                <c:pt idx="279">
                  <c:v>207.812522576232</c:v>
                </c:pt>
                <c:pt idx="280">
                  <c:v>120.911432121281</c:v>
                </c:pt>
                <c:pt idx="281">
                  <c:v>244.25608724652301</c:v>
                </c:pt>
                <c:pt idx="282">
                  <c:v>173.95876464384199</c:v>
                </c:pt>
                <c:pt idx="283">
                  <c:v>269.17563689438202</c:v>
                </c:pt>
                <c:pt idx="284">
                  <c:v>99.220283230412605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26-44E6-938B-06ADADF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9372864"/>
        <c:axId val="389364664"/>
      </c:lineChart>
      <c:dateAx>
        <c:axId val="389372864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364664"/>
        <c:crosses val="autoZero"/>
        <c:auto val="0"/>
        <c:lblOffset val="100"/>
        <c:baseTimeUnit val="months"/>
      </c:dateAx>
      <c:valAx>
        <c:axId val="38936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37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U.S. imports from China (billions USD, 12-month moving average of monthly data, annualized)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11'!$C$24:$C$475</c:f>
              <c:numCache>
                <c:formatCode>m/d/yyyy</c:formatCode>
                <c:ptCount val="452"/>
                <c:pt idx="0">
                  <c:v>31413</c:v>
                </c:pt>
                <c:pt idx="1">
                  <c:v>31444</c:v>
                </c:pt>
                <c:pt idx="2">
                  <c:v>31472</c:v>
                </c:pt>
                <c:pt idx="3">
                  <c:v>31503</c:v>
                </c:pt>
                <c:pt idx="4">
                  <c:v>31533</c:v>
                </c:pt>
                <c:pt idx="5">
                  <c:v>31564</c:v>
                </c:pt>
                <c:pt idx="6">
                  <c:v>31594</c:v>
                </c:pt>
                <c:pt idx="7">
                  <c:v>31625</c:v>
                </c:pt>
                <c:pt idx="8">
                  <c:v>31656</c:v>
                </c:pt>
                <c:pt idx="9">
                  <c:v>31686</c:v>
                </c:pt>
                <c:pt idx="10">
                  <c:v>31717</c:v>
                </c:pt>
                <c:pt idx="11">
                  <c:v>31747</c:v>
                </c:pt>
                <c:pt idx="12">
                  <c:v>31778</c:v>
                </c:pt>
                <c:pt idx="13">
                  <c:v>31809</c:v>
                </c:pt>
                <c:pt idx="14">
                  <c:v>31837</c:v>
                </c:pt>
                <c:pt idx="15">
                  <c:v>31868</c:v>
                </c:pt>
                <c:pt idx="16">
                  <c:v>31898</c:v>
                </c:pt>
                <c:pt idx="17">
                  <c:v>31929</c:v>
                </c:pt>
                <c:pt idx="18">
                  <c:v>31959</c:v>
                </c:pt>
                <c:pt idx="19">
                  <c:v>31990</c:v>
                </c:pt>
                <c:pt idx="20">
                  <c:v>32021</c:v>
                </c:pt>
                <c:pt idx="21">
                  <c:v>32051</c:v>
                </c:pt>
                <c:pt idx="22">
                  <c:v>32082</c:v>
                </c:pt>
                <c:pt idx="23">
                  <c:v>32112</c:v>
                </c:pt>
                <c:pt idx="24">
                  <c:v>32143</c:v>
                </c:pt>
                <c:pt idx="25">
                  <c:v>32174</c:v>
                </c:pt>
                <c:pt idx="26">
                  <c:v>32203</c:v>
                </c:pt>
                <c:pt idx="27">
                  <c:v>32234</c:v>
                </c:pt>
                <c:pt idx="28">
                  <c:v>32264</c:v>
                </c:pt>
                <c:pt idx="29">
                  <c:v>32295</c:v>
                </c:pt>
                <c:pt idx="30">
                  <c:v>32325</c:v>
                </c:pt>
                <c:pt idx="31">
                  <c:v>32356</c:v>
                </c:pt>
                <c:pt idx="32">
                  <c:v>32387</c:v>
                </c:pt>
                <c:pt idx="33">
                  <c:v>32417</c:v>
                </c:pt>
                <c:pt idx="34">
                  <c:v>32448</c:v>
                </c:pt>
                <c:pt idx="35">
                  <c:v>32478</c:v>
                </c:pt>
                <c:pt idx="36">
                  <c:v>32509</c:v>
                </c:pt>
                <c:pt idx="37">
                  <c:v>32540</c:v>
                </c:pt>
                <c:pt idx="38">
                  <c:v>32568</c:v>
                </c:pt>
                <c:pt idx="39">
                  <c:v>32599</c:v>
                </c:pt>
                <c:pt idx="40">
                  <c:v>32629</c:v>
                </c:pt>
                <c:pt idx="41">
                  <c:v>32660</c:v>
                </c:pt>
                <c:pt idx="42">
                  <c:v>32690</c:v>
                </c:pt>
                <c:pt idx="43">
                  <c:v>32721</c:v>
                </c:pt>
                <c:pt idx="44">
                  <c:v>32752</c:v>
                </c:pt>
                <c:pt idx="45">
                  <c:v>32782</c:v>
                </c:pt>
                <c:pt idx="46">
                  <c:v>32813</c:v>
                </c:pt>
                <c:pt idx="47">
                  <c:v>32843</c:v>
                </c:pt>
                <c:pt idx="48">
                  <c:v>32874</c:v>
                </c:pt>
                <c:pt idx="49">
                  <c:v>32905</c:v>
                </c:pt>
                <c:pt idx="50">
                  <c:v>32933</c:v>
                </c:pt>
                <c:pt idx="51">
                  <c:v>32964</c:v>
                </c:pt>
                <c:pt idx="52">
                  <c:v>32994</c:v>
                </c:pt>
                <c:pt idx="53">
                  <c:v>33025</c:v>
                </c:pt>
                <c:pt idx="54">
                  <c:v>33055</c:v>
                </c:pt>
                <c:pt idx="55">
                  <c:v>33086</c:v>
                </c:pt>
                <c:pt idx="56">
                  <c:v>33117</c:v>
                </c:pt>
                <c:pt idx="57">
                  <c:v>33147</c:v>
                </c:pt>
                <c:pt idx="58">
                  <c:v>33178</c:v>
                </c:pt>
                <c:pt idx="59">
                  <c:v>33208</c:v>
                </c:pt>
                <c:pt idx="60">
                  <c:v>33239</c:v>
                </c:pt>
                <c:pt idx="61">
                  <c:v>33270</c:v>
                </c:pt>
                <c:pt idx="62">
                  <c:v>33298</c:v>
                </c:pt>
                <c:pt idx="63">
                  <c:v>33329</c:v>
                </c:pt>
                <c:pt idx="64">
                  <c:v>33359</c:v>
                </c:pt>
                <c:pt idx="65">
                  <c:v>33390</c:v>
                </c:pt>
                <c:pt idx="66">
                  <c:v>33420</c:v>
                </c:pt>
                <c:pt idx="67">
                  <c:v>33451</c:v>
                </c:pt>
                <c:pt idx="68">
                  <c:v>33482</c:v>
                </c:pt>
                <c:pt idx="69">
                  <c:v>33512</c:v>
                </c:pt>
                <c:pt idx="70">
                  <c:v>33543</c:v>
                </c:pt>
                <c:pt idx="71">
                  <c:v>33573</c:v>
                </c:pt>
                <c:pt idx="72">
                  <c:v>33604</c:v>
                </c:pt>
                <c:pt idx="73">
                  <c:v>33635</c:v>
                </c:pt>
                <c:pt idx="74">
                  <c:v>33664</c:v>
                </c:pt>
                <c:pt idx="75">
                  <c:v>33695</c:v>
                </c:pt>
                <c:pt idx="76">
                  <c:v>33725</c:v>
                </c:pt>
                <c:pt idx="77">
                  <c:v>33756</c:v>
                </c:pt>
                <c:pt idx="78">
                  <c:v>33786</c:v>
                </c:pt>
                <c:pt idx="79">
                  <c:v>33817</c:v>
                </c:pt>
                <c:pt idx="80">
                  <c:v>33848</c:v>
                </c:pt>
                <c:pt idx="81">
                  <c:v>33878</c:v>
                </c:pt>
                <c:pt idx="82">
                  <c:v>33909</c:v>
                </c:pt>
                <c:pt idx="83">
                  <c:v>33939</c:v>
                </c:pt>
                <c:pt idx="84">
                  <c:v>33970</c:v>
                </c:pt>
                <c:pt idx="85">
                  <c:v>34001</c:v>
                </c:pt>
                <c:pt idx="86">
                  <c:v>34029</c:v>
                </c:pt>
                <c:pt idx="87">
                  <c:v>34060</c:v>
                </c:pt>
                <c:pt idx="88">
                  <c:v>34090</c:v>
                </c:pt>
                <c:pt idx="89">
                  <c:v>34121</c:v>
                </c:pt>
                <c:pt idx="90">
                  <c:v>34151</c:v>
                </c:pt>
                <c:pt idx="91">
                  <c:v>34182</c:v>
                </c:pt>
                <c:pt idx="92">
                  <c:v>34213</c:v>
                </c:pt>
                <c:pt idx="93">
                  <c:v>34243</c:v>
                </c:pt>
                <c:pt idx="94">
                  <c:v>34274</c:v>
                </c:pt>
                <c:pt idx="95">
                  <c:v>34304</c:v>
                </c:pt>
                <c:pt idx="96">
                  <c:v>34335</c:v>
                </c:pt>
                <c:pt idx="97">
                  <c:v>34366</c:v>
                </c:pt>
                <c:pt idx="98">
                  <c:v>34394</c:v>
                </c:pt>
                <c:pt idx="99">
                  <c:v>34425</c:v>
                </c:pt>
                <c:pt idx="100">
                  <c:v>34455</c:v>
                </c:pt>
                <c:pt idx="101">
                  <c:v>34486</c:v>
                </c:pt>
                <c:pt idx="102">
                  <c:v>34516</c:v>
                </c:pt>
                <c:pt idx="103">
                  <c:v>34547</c:v>
                </c:pt>
                <c:pt idx="104">
                  <c:v>34578</c:v>
                </c:pt>
                <c:pt idx="105">
                  <c:v>34608</c:v>
                </c:pt>
                <c:pt idx="106">
                  <c:v>34639</c:v>
                </c:pt>
                <c:pt idx="107">
                  <c:v>34669</c:v>
                </c:pt>
                <c:pt idx="108">
                  <c:v>34700</c:v>
                </c:pt>
                <c:pt idx="109">
                  <c:v>34731</c:v>
                </c:pt>
                <c:pt idx="110">
                  <c:v>34759</c:v>
                </c:pt>
                <c:pt idx="111">
                  <c:v>34790</c:v>
                </c:pt>
                <c:pt idx="112">
                  <c:v>34820</c:v>
                </c:pt>
                <c:pt idx="113">
                  <c:v>34851</c:v>
                </c:pt>
                <c:pt idx="114">
                  <c:v>34881</c:v>
                </c:pt>
                <c:pt idx="115">
                  <c:v>34912</c:v>
                </c:pt>
                <c:pt idx="116">
                  <c:v>34943</c:v>
                </c:pt>
                <c:pt idx="117">
                  <c:v>34973</c:v>
                </c:pt>
                <c:pt idx="118">
                  <c:v>35004</c:v>
                </c:pt>
                <c:pt idx="119">
                  <c:v>35034</c:v>
                </c:pt>
                <c:pt idx="120">
                  <c:v>35065</c:v>
                </c:pt>
                <c:pt idx="121">
                  <c:v>35096</c:v>
                </c:pt>
                <c:pt idx="122">
                  <c:v>35125</c:v>
                </c:pt>
                <c:pt idx="123">
                  <c:v>35156</c:v>
                </c:pt>
                <c:pt idx="124">
                  <c:v>35186</c:v>
                </c:pt>
                <c:pt idx="125">
                  <c:v>35217</c:v>
                </c:pt>
                <c:pt idx="126">
                  <c:v>35247</c:v>
                </c:pt>
                <c:pt idx="127">
                  <c:v>35278</c:v>
                </c:pt>
                <c:pt idx="128">
                  <c:v>35309</c:v>
                </c:pt>
                <c:pt idx="129">
                  <c:v>35339</c:v>
                </c:pt>
                <c:pt idx="130">
                  <c:v>35370</c:v>
                </c:pt>
                <c:pt idx="131">
                  <c:v>35400</c:v>
                </c:pt>
                <c:pt idx="132">
                  <c:v>35431</c:v>
                </c:pt>
                <c:pt idx="133">
                  <c:v>35462</c:v>
                </c:pt>
                <c:pt idx="134">
                  <c:v>35490</c:v>
                </c:pt>
                <c:pt idx="135">
                  <c:v>35521</c:v>
                </c:pt>
                <c:pt idx="136">
                  <c:v>35551</c:v>
                </c:pt>
                <c:pt idx="137">
                  <c:v>35582</c:v>
                </c:pt>
                <c:pt idx="138">
                  <c:v>35612</c:v>
                </c:pt>
                <c:pt idx="139">
                  <c:v>35643</c:v>
                </c:pt>
                <c:pt idx="140">
                  <c:v>35674</c:v>
                </c:pt>
                <c:pt idx="141">
                  <c:v>35704</c:v>
                </c:pt>
                <c:pt idx="142">
                  <c:v>35735</c:v>
                </c:pt>
                <c:pt idx="143">
                  <c:v>35765</c:v>
                </c:pt>
                <c:pt idx="144">
                  <c:v>35796</c:v>
                </c:pt>
                <c:pt idx="145">
                  <c:v>35827</c:v>
                </c:pt>
                <c:pt idx="146">
                  <c:v>35855</c:v>
                </c:pt>
                <c:pt idx="147">
                  <c:v>35886</c:v>
                </c:pt>
                <c:pt idx="148">
                  <c:v>35916</c:v>
                </c:pt>
                <c:pt idx="149">
                  <c:v>35947</c:v>
                </c:pt>
                <c:pt idx="150">
                  <c:v>35977</c:v>
                </c:pt>
                <c:pt idx="151">
                  <c:v>36008</c:v>
                </c:pt>
                <c:pt idx="152">
                  <c:v>36039</c:v>
                </c:pt>
                <c:pt idx="153">
                  <c:v>36069</c:v>
                </c:pt>
                <c:pt idx="154">
                  <c:v>36100</c:v>
                </c:pt>
                <c:pt idx="155">
                  <c:v>36130</c:v>
                </c:pt>
                <c:pt idx="156">
                  <c:v>36161</c:v>
                </c:pt>
                <c:pt idx="157">
                  <c:v>36192</c:v>
                </c:pt>
                <c:pt idx="158">
                  <c:v>36220</c:v>
                </c:pt>
                <c:pt idx="159">
                  <c:v>36251</c:v>
                </c:pt>
                <c:pt idx="160">
                  <c:v>36281</c:v>
                </c:pt>
                <c:pt idx="161">
                  <c:v>36312</c:v>
                </c:pt>
                <c:pt idx="162">
                  <c:v>36342</c:v>
                </c:pt>
                <c:pt idx="163">
                  <c:v>36373</c:v>
                </c:pt>
                <c:pt idx="164">
                  <c:v>36404</c:v>
                </c:pt>
                <c:pt idx="165">
                  <c:v>36434</c:v>
                </c:pt>
                <c:pt idx="166">
                  <c:v>36465</c:v>
                </c:pt>
                <c:pt idx="167">
                  <c:v>36495</c:v>
                </c:pt>
                <c:pt idx="168">
                  <c:v>36526</c:v>
                </c:pt>
                <c:pt idx="169">
                  <c:v>36557</c:v>
                </c:pt>
                <c:pt idx="170">
                  <c:v>36586</c:v>
                </c:pt>
                <c:pt idx="171">
                  <c:v>36617</c:v>
                </c:pt>
                <c:pt idx="172">
                  <c:v>36647</c:v>
                </c:pt>
                <c:pt idx="173">
                  <c:v>36678</c:v>
                </c:pt>
                <c:pt idx="174">
                  <c:v>36708</c:v>
                </c:pt>
                <c:pt idx="175">
                  <c:v>36739</c:v>
                </c:pt>
                <c:pt idx="176">
                  <c:v>36770</c:v>
                </c:pt>
                <c:pt idx="177">
                  <c:v>36800</c:v>
                </c:pt>
                <c:pt idx="178">
                  <c:v>36831</c:v>
                </c:pt>
                <c:pt idx="179">
                  <c:v>36861</c:v>
                </c:pt>
                <c:pt idx="180">
                  <c:v>36892</c:v>
                </c:pt>
                <c:pt idx="181">
                  <c:v>36923</c:v>
                </c:pt>
                <c:pt idx="182">
                  <c:v>36951</c:v>
                </c:pt>
                <c:pt idx="183">
                  <c:v>36982</c:v>
                </c:pt>
                <c:pt idx="184">
                  <c:v>37012</c:v>
                </c:pt>
                <c:pt idx="185">
                  <c:v>37043</c:v>
                </c:pt>
                <c:pt idx="186">
                  <c:v>37073</c:v>
                </c:pt>
                <c:pt idx="187">
                  <c:v>37104</c:v>
                </c:pt>
                <c:pt idx="188">
                  <c:v>37135</c:v>
                </c:pt>
                <c:pt idx="189">
                  <c:v>37165</c:v>
                </c:pt>
                <c:pt idx="190">
                  <c:v>37196</c:v>
                </c:pt>
                <c:pt idx="191">
                  <c:v>37226</c:v>
                </c:pt>
                <c:pt idx="192">
                  <c:v>37257</c:v>
                </c:pt>
                <c:pt idx="193">
                  <c:v>37288</c:v>
                </c:pt>
                <c:pt idx="194">
                  <c:v>37316</c:v>
                </c:pt>
                <c:pt idx="195">
                  <c:v>37347</c:v>
                </c:pt>
                <c:pt idx="196">
                  <c:v>37377</c:v>
                </c:pt>
                <c:pt idx="197">
                  <c:v>37408</c:v>
                </c:pt>
                <c:pt idx="198">
                  <c:v>37438</c:v>
                </c:pt>
                <c:pt idx="199">
                  <c:v>37469</c:v>
                </c:pt>
                <c:pt idx="200">
                  <c:v>37500</c:v>
                </c:pt>
                <c:pt idx="201">
                  <c:v>37530</c:v>
                </c:pt>
                <c:pt idx="202">
                  <c:v>37561</c:v>
                </c:pt>
                <c:pt idx="203">
                  <c:v>37591</c:v>
                </c:pt>
                <c:pt idx="204">
                  <c:v>37622</c:v>
                </c:pt>
                <c:pt idx="205">
                  <c:v>37653</c:v>
                </c:pt>
                <c:pt idx="206">
                  <c:v>37681</c:v>
                </c:pt>
                <c:pt idx="207">
                  <c:v>37712</c:v>
                </c:pt>
                <c:pt idx="208">
                  <c:v>37742</c:v>
                </c:pt>
                <c:pt idx="209">
                  <c:v>37773</c:v>
                </c:pt>
                <c:pt idx="210">
                  <c:v>37803</c:v>
                </c:pt>
                <c:pt idx="211">
                  <c:v>37834</c:v>
                </c:pt>
                <c:pt idx="212">
                  <c:v>37865</c:v>
                </c:pt>
                <c:pt idx="213">
                  <c:v>37895</c:v>
                </c:pt>
                <c:pt idx="214">
                  <c:v>37926</c:v>
                </c:pt>
                <c:pt idx="215">
                  <c:v>37956</c:v>
                </c:pt>
                <c:pt idx="216">
                  <c:v>37987</c:v>
                </c:pt>
                <c:pt idx="217">
                  <c:v>38018</c:v>
                </c:pt>
                <c:pt idx="218">
                  <c:v>38047</c:v>
                </c:pt>
                <c:pt idx="219">
                  <c:v>38078</c:v>
                </c:pt>
                <c:pt idx="220">
                  <c:v>38108</c:v>
                </c:pt>
                <c:pt idx="221">
                  <c:v>38139</c:v>
                </c:pt>
                <c:pt idx="222">
                  <c:v>38169</c:v>
                </c:pt>
                <c:pt idx="223">
                  <c:v>38200</c:v>
                </c:pt>
                <c:pt idx="224">
                  <c:v>38231</c:v>
                </c:pt>
                <c:pt idx="225">
                  <c:v>38261</c:v>
                </c:pt>
                <c:pt idx="226">
                  <c:v>38292</c:v>
                </c:pt>
                <c:pt idx="227">
                  <c:v>38322</c:v>
                </c:pt>
                <c:pt idx="228">
                  <c:v>38353</c:v>
                </c:pt>
                <c:pt idx="229">
                  <c:v>38384</c:v>
                </c:pt>
                <c:pt idx="230">
                  <c:v>38412</c:v>
                </c:pt>
                <c:pt idx="231">
                  <c:v>38443</c:v>
                </c:pt>
                <c:pt idx="232">
                  <c:v>38473</c:v>
                </c:pt>
                <c:pt idx="233">
                  <c:v>38504</c:v>
                </c:pt>
                <c:pt idx="234">
                  <c:v>38534</c:v>
                </c:pt>
                <c:pt idx="235">
                  <c:v>38565</c:v>
                </c:pt>
                <c:pt idx="236">
                  <c:v>38596</c:v>
                </c:pt>
                <c:pt idx="237">
                  <c:v>38626</c:v>
                </c:pt>
                <c:pt idx="238">
                  <c:v>38657</c:v>
                </c:pt>
                <c:pt idx="239">
                  <c:v>38687</c:v>
                </c:pt>
                <c:pt idx="240">
                  <c:v>38718</c:v>
                </c:pt>
                <c:pt idx="241">
                  <c:v>38749</c:v>
                </c:pt>
                <c:pt idx="242">
                  <c:v>38777</c:v>
                </c:pt>
                <c:pt idx="243">
                  <c:v>38808</c:v>
                </c:pt>
                <c:pt idx="244">
                  <c:v>38838</c:v>
                </c:pt>
                <c:pt idx="245">
                  <c:v>38869</c:v>
                </c:pt>
                <c:pt idx="246">
                  <c:v>38899</c:v>
                </c:pt>
                <c:pt idx="247">
                  <c:v>38930</c:v>
                </c:pt>
                <c:pt idx="248">
                  <c:v>38961</c:v>
                </c:pt>
                <c:pt idx="249">
                  <c:v>38991</c:v>
                </c:pt>
                <c:pt idx="250">
                  <c:v>39022</c:v>
                </c:pt>
                <c:pt idx="251">
                  <c:v>39052</c:v>
                </c:pt>
                <c:pt idx="252">
                  <c:v>39083</c:v>
                </c:pt>
                <c:pt idx="253">
                  <c:v>39114</c:v>
                </c:pt>
                <c:pt idx="254">
                  <c:v>39142</c:v>
                </c:pt>
                <c:pt idx="255">
                  <c:v>39173</c:v>
                </c:pt>
                <c:pt idx="256">
                  <c:v>39203</c:v>
                </c:pt>
                <c:pt idx="257">
                  <c:v>39234</c:v>
                </c:pt>
                <c:pt idx="258">
                  <c:v>39264</c:v>
                </c:pt>
                <c:pt idx="259">
                  <c:v>39295</c:v>
                </c:pt>
                <c:pt idx="260">
                  <c:v>39326</c:v>
                </c:pt>
                <c:pt idx="261">
                  <c:v>39356</c:v>
                </c:pt>
                <c:pt idx="262">
                  <c:v>39387</c:v>
                </c:pt>
                <c:pt idx="263">
                  <c:v>39417</c:v>
                </c:pt>
                <c:pt idx="264">
                  <c:v>39448</c:v>
                </c:pt>
                <c:pt idx="265">
                  <c:v>39479</c:v>
                </c:pt>
                <c:pt idx="266">
                  <c:v>39508</c:v>
                </c:pt>
                <c:pt idx="267">
                  <c:v>39539</c:v>
                </c:pt>
                <c:pt idx="268">
                  <c:v>39569</c:v>
                </c:pt>
                <c:pt idx="269">
                  <c:v>39600</c:v>
                </c:pt>
                <c:pt idx="270">
                  <c:v>39630</c:v>
                </c:pt>
                <c:pt idx="271">
                  <c:v>39661</c:v>
                </c:pt>
                <c:pt idx="272">
                  <c:v>39692</c:v>
                </c:pt>
                <c:pt idx="273">
                  <c:v>39722</c:v>
                </c:pt>
                <c:pt idx="274">
                  <c:v>39753</c:v>
                </c:pt>
                <c:pt idx="275">
                  <c:v>39783</c:v>
                </c:pt>
                <c:pt idx="276">
                  <c:v>39814</c:v>
                </c:pt>
                <c:pt idx="277">
                  <c:v>39845</c:v>
                </c:pt>
                <c:pt idx="278">
                  <c:v>39873</c:v>
                </c:pt>
                <c:pt idx="279">
                  <c:v>39904</c:v>
                </c:pt>
                <c:pt idx="280">
                  <c:v>39934</c:v>
                </c:pt>
                <c:pt idx="281">
                  <c:v>39965</c:v>
                </c:pt>
                <c:pt idx="282">
                  <c:v>39995</c:v>
                </c:pt>
                <c:pt idx="283">
                  <c:v>40026</c:v>
                </c:pt>
                <c:pt idx="284">
                  <c:v>40057</c:v>
                </c:pt>
                <c:pt idx="285">
                  <c:v>40087</c:v>
                </c:pt>
                <c:pt idx="286">
                  <c:v>40118</c:v>
                </c:pt>
                <c:pt idx="287">
                  <c:v>40148</c:v>
                </c:pt>
                <c:pt idx="288">
                  <c:v>40179</c:v>
                </c:pt>
                <c:pt idx="289">
                  <c:v>40210</c:v>
                </c:pt>
                <c:pt idx="290">
                  <c:v>40238</c:v>
                </c:pt>
                <c:pt idx="291">
                  <c:v>40269</c:v>
                </c:pt>
                <c:pt idx="292">
                  <c:v>40299</c:v>
                </c:pt>
                <c:pt idx="293">
                  <c:v>40330</c:v>
                </c:pt>
                <c:pt idx="294">
                  <c:v>40360</c:v>
                </c:pt>
                <c:pt idx="295">
                  <c:v>40391</c:v>
                </c:pt>
                <c:pt idx="296">
                  <c:v>40422</c:v>
                </c:pt>
                <c:pt idx="297">
                  <c:v>40452</c:v>
                </c:pt>
                <c:pt idx="298">
                  <c:v>40483</c:v>
                </c:pt>
                <c:pt idx="299">
                  <c:v>40513</c:v>
                </c:pt>
                <c:pt idx="300">
                  <c:v>40544</c:v>
                </c:pt>
                <c:pt idx="301">
                  <c:v>40575</c:v>
                </c:pt>
                <c:pt idx="302">
                  <c:v>40603</c:v>
                </c:pt>
                <c:pt idx="303">
                  <c:v>40634</c:v>
                </c:pt>
                <c:pt idx="304">
                  <c:v>40664</c:v>
                </c:pt>
                <c:pt idx="305">
                  <c:v>40695</c:v>
                </c:pt>
                <c:pt idx="306">
                  <c:v>40725</c:v>
                </c:pt>
                <c:pt idx="307">
                  <c:v>40756</c:v>
                </c:pt>
                <c:pt idx="308">
                  <c:v>40787</c:v>
                </c:pt>
                <c:pt idx="309">
                  <c:v>40817</c:v>
                </c:pt>
                <c:pt idx="310">
                  <c:v>40848</c:v>
                </c:pt>
                <c:pt idx="311">
                  <c:v>40878</c:v>
                </c:pt>
                <c:pt idx="312">
                  <c:v>40909</c:v>
                </c:pt>
                <c:pt idx="313">
                  <c:v>40940</c:v>
                </c:pt>
                <c:pt idx="314">
                  <c:v>40969</c:v>
                </c:pt>
                <c:pt idx="315">
                  <c:v>41000</c:v>
                </c:pt>
                <c:pt idx="316">
                  <c:v>41030</c:v>
                </c:pt>
                <c:pt idx="317">
                  <c:v>41061</c:v>
                </c:pt>
                <c:pt idx="318">
                  <c:v>41091</c:v>
                </c:pt>
                <c:pt idx="319">
                  <c:v>41122</c:v>
                </c:pt>
                <c:pt idx="320">
                  <c:v>41153</c:v>
                </c:pt>
                <c:pt idx="321">
                  <c:v>41183</c:v>
                </c:pt>
                <c:pt idx="322">
                  <c:v>41214</c:v>
                </c:pt>
                <c:pt idx="323">
                  <c:v>41244</c:v>
                </c:pt>
                <c:pt idx="324">
                  <c:v>41275</c:v>
                </c:pt>
                <c:pt idx="325">
                  <c:v>41306</c:v>
                </c:pt>
                <c:pt idx="326">
                  <c:v>41334</c:v>
                </c:pt>
                <c:pt idx="327">
                  <c:v>41365</c:v>
                </c:pt>
                <c:pt idx="328">
                  <c:v>41395</c:v>
                </c:pt>
                <c:pt idx="329">
                  <c:v>41426</c:v>
                </c:pt>
                <c:pt idx="330">
                  <c:v>41456</c:v>
                </c:pt>
                <c:pt idx="331">
                  <c:v>41487</c:v>
                </c:pt>
                <c:pt idx="332">
                  <c:v>41518</c:v>
                </c:pt>
                <c:pt idx="333">
                  <c:v>41548</c:v>
                </c:pt>
                <c:pt idx="334">
                  <c:v>41579</c:v>
                </c:pt>
                <c:pt idx="335">
                  <c:v>41609</c:v>
                </c:pt>
                <c:pt idx="336">
                  <c:v>41640</c:v>
                </c:pt>
                <c:pt idx="337">
                  <c:v>41671</c:v>
                </c:pt>
                <c:pt idx="338">
                  <c:v>41699</c:v>
                </c:pt>
                <c:pt idx="339">
                  <c:v>41730</c:v>
                </c:pt>
                <c:pt idx="340">
                  <c:v>41760</c:v>
                </c:pt>
                <c:pt idx="341">
                  <c:v>41791</c:v>
                </c:pt>
                <c:pt idx="342">
                  <c:v>41821</c:v>
                </c:pt>
                <c:pt idx="343">
                  <c:v>41852</c:v>
                </c:pt>
                <c:pt idx="344">
                  <c:v>41883</c:v>
                </c:pt>
                <c:pt idx="345">
                  <c:v>41913</c:v>
                </c:pt>
                <c:pt idx="346">
                  <c:v>41944</c:v>
                </c:pt>
                <c:pt idx="347">
                  <c:v>41974</c:v>
                </c:pt>
                <c:pt idx="348">
                  <c:v>42005</c:v>
                </c:pt>
                <c:pt idx="349">
                  <c:v>42036</c:v>
                </c:pt>
                <c:pt idx="350">
                  <c:v>42064</c:v>
                </c:pt>
                <c:pt idx="351">
                  <c:v>42095</c:v>
                </c:pt>
                <c:pt idx="352">
                  <c:v>42125</c:v>
                </c:pt>
                <c:pt idx="353">
                  <c:v>42156</c:v>
                </c:pt>
                <c:pt idx="354">
                  <c:v>42186</c:v>
                </c:pt>
                <c:pt idx="355">
                  <c:v>42217</c:v>
                </c:pt>
                <c:pt idx="356">
                  <c:v>42248</c:v>
                </c:pt>
                <c:pt idx="357">
                  <c:v>42278</c:v>
                </c:pt>
                <c:pt idx="358">
                  <c:v>42309</c:v>
                </c:pt>
                <c:pt idx="359">
                  <c:v>42339</c:v>
                </c:pt>
                <c:pt idx="360">
                  <c:v>42370</c:v>
                </c:pt>
                <c:pt idx="361">
                  <c:v>42401</c:v>
                </c:pt>
                <c:pt idx="362">
                  <c:v>42430</c:v>
                </c:pt>
                <c:pt idx="363">
                  <c:v>42461</c:v>
                </c:pt>
                <c:pt idx="364">
                  <c:v>42491</c:v>
                </c:pt>
                <c:pt idx="365">
                  <c:v>42522</c:v>
                </c:pt>
                <c:pt idx="366">
                  <c:v>42552</c:v>
                </c:pt>
                <c:pt idx="367">
                  <c:v>42583</c:v>
                </c:pt>
                <c:pt idx="368">
                  <c:v>42614</c:v>
                </c:pt>
                <c:pt idx="369">
                  <c:v>42644</c:v>
                </c:pt>
                <c:pt idx="370">
                  <c:v>42675</c:v>
                </c:pt>
                <c:pt idx="371">
                  <c:v>42705</c:v>
                </c:pt>
                <c:pt idx="372">
                  <c:v>42736</c:v>
                </c:pt>
                <c:pt idx="373">
                  <c:v>42767</c:v>
                </c:pt>
                <c:pt idx="374">
                  <c:v>42795</c:v>
                </c:pt>
                <c:pt idx="375">
                  <c:v>42826</c:v>
                </c:pt>
                <c:pt idx="376">
                  <c:v>42856</c:v>
                </c:pt>
                <c:pt idx="377">
                  <c:v>42887</c:v>
                </c:pt>
                <c:pt idx="378">
                  <c:v>42917</c:v>
                </c:pt>
                <c:pt idx="379">
                  <c:v>42948</c:v>
                </c:pt>
                <c:pt idx="380">
                  <c:v>42979</c:v>
                </c:pt>
                <c:pt idx="381">
                  <c:v>43009</c:v>
                </c:pt>
                <c:pt idx="382">
                  <c:v>43040</c:v>
                </c:pt>
                <c:pt idx="383">
                  <c:v>43070</c:v>
                </c:pt>
                <c:pt idx="384">
                  <c:v>43101</c:v>
                </c:pt>
                <c:pt idx="385">
                  <c:v>43132</c:v>
                </c:pt>
                <c:pt idx="386">
                  <c:v>43160</c:v>
                </c:pt>
                <c:pt idx="387">
                  <c:v>43191</c:v>
                </c:pt>
                <c:pt idx="388">
                  <c:v>43221</c:v>
                </c:pt>
                <c:pt idx="389">
                  <c:v>43252</c:v>
                </c:pt>
                <c:pt idx="390">
                  <c:v>43282</c:v>
                </c:pt>
                <c:pt idx="391">
                  <c:v>43313</c:v>
                </c:pt>
                <c:pt idx="392">
                  <c:v>43344</c:v>
                </c:pt>
                <c:pt idx="393">
                  <c:v>43374</c:v>
                </c:pt>
                <c:pt idx="394">
                  <c:v>43405</c:v>
                </c:pt>
                <c:pt idx="395">
                  <c:v>43435</c:v>
                </c:pt>
                <c:pt idx="396">
                  <c:v>43466</c:v>
                </c:pt>
                <c:pt idx="397">
                  <c:v>43497</c:v>
                </c:pt>
                <c:pt idx="398">
                  <c:v>43525</c:v>
                </c:pt>
                <c:pt idx="399">
                  <c:v>43556</c:v>
                </c:pt>
                <c:pt idx="400">
                  <c:v>43586</c:v>
                </c:pt>
                <c:pt idx="401">
                  <c:v>43617</c:v>
                </c:pt>
                <c:pt idx="402">
                  <c:v>43647</c:v>
                </c:pt>
                <c:pt idx="403">
                  <c:v>43678</c:v>
                </c:pt>
                <c:pt idx="404">
                  <c:v>43709</c:v>
                </c:pt>
                <c:pt idx="405">
                  <c:v>43739</c:v>
                </c:pt>
                <c:pt idx="406">
                  <c:v>43770</c:v>
                </c:pt>
                <c:pt idx="407">
                  <c:v>43800</c:v>
                </c:pt>
                <c:pt idx="408">
                  <c:v>43831</c:v>
                </c:pt>
                <c:pt idx="409">
                  <c:v>43862</c:v>
                </c:pt>
                <c:pt idx="410">
                  <c:v>43891</c:v>
                </c:pt>
                <c:pt idx="411">
                  <c:v>43922</c:v>
                </c:pt>
                <c:pt idx="412">
                  <c:v>43952</c:v>
                </c:pt>
                <c:pt idx="413">
                  <c:v>43983</c:v>
                </c:pt>
                <c:pt idx="414">
                  <c:v>44013</c:v>
                </c:pt>
                <c:pt idx="415">
                  <c:v>44044</c:v>
                </c:pt>
                <c:pt idx="416">
                  <c:v>44075</c:v>
                </c:pt>
                <c:pt idx="417">
                  <c:v>44105</c:v>
                </c:pt>
                <c:pt idx="418">
                  <c:v>44136</c:v>
                </c:pt>
                <c:pt idx="419">
                  <c:v>44166</c:v>
                </c:pt>
                <c:pt idx="420">
                  <c:v>44197</c:v>
                </c:pt>
                <c:pt idx="421">
                  <c:v>44228</c:v>
                </c:pt>
                <c:pt idx="422">
                  <c:v>44256</c:v>
                </c:pt>
                <c:pt idx="423">
                  <c:v>44287</c:v>
                </c:pt>
                <c:pt idx="424">
                  <c:v>44317</c:v>
                </c:pt>
                <c:pt idx="425">
                  <c:v>44348</c:v>
                </c:pt>
                <c:pt idx="426">
                  <c:v>44378</c:v>
                </c:pt>
                <c:pt idx="427">
                  <c:v>44409</c:v>
                </c:pt>
                <c:pt idx="428">
                  <c:v>44440</c:v>
                </c:pt>
                <c:pt idx="429">
                  <c:v>44470</c:v>
                </c:pt>
                <c:pt idx="430">
                  <c:v>44501</c:v>
                </c:pt>
                <c:pt idx="431">
                  <c:v>44531</c:v>
                </c:pt>
                <c:pt idx="432">
                  <c:v>44562</c:v>
                </c:pt>
                <c:pt idx="433">
                  <c:v>44593</c:v>
                </c:pt>
                <c:pt idx="434">
                  <c:v>44621</c:v>
                </c:pt>
                <c:pt idx="435">
                  <c:v>44652</c:v>
                </c:pt>
                <c:pt idx="436">
                  <c:v>44682</c:v>
                </c:pt>
                <c:pt idx="437">
                  <c:v>44713</c:v>
                </c:pt>
                <c:pt idx="438">
                  <c:v>44743</c:v>
                </c:pt>
                <c:pt idx="439">
                  <c:v>44774</c:v>
                </c:pt>
                <c:pt idx="440">
                  <c:v>44805</c:v>
                </c:pt>
                <c:pt idx="441">
                  <c:v>44835</c:v>
                </c:pt>
                <c:pt idx="442">
                  <c:v>44866</c:v>
                </c:pt>
                <c:pt idx="443">
                  <c:v>44896</c:v>
                </c:pt>
                <c:pt idx="444">
                  <c:v>44927</c:v>
                </c:pt>
                <c:pt idx="445">
                  <c:v>44958</c:v>
                </c:pt>
                <c:pt idx="446">
                  <c:v>44986</c:v>
                </c:pt>
                <c:pt idx="447">
                  <c:v>45017</c:v>
                </c:pt>
                <c:pt idx="448">
                  <c:v>45047</c:v>
                </c:pt>
                <c:pt idx="449">
                  <c:v>45078</c:v>
                </c:pt>
                <c:pt idx="450">
                  <c:v>45108</c:v>
                </c:pt>
                <c:pt idx="451">
                  <c:v>45139</c:v>
                </c:pt>
              </c:numCache>
            </c:numRef>
          </c:cat>
          <c:val>
            <c:numRef>
              <c:f>'Figure 11'!$D$24:$D$475</c:f>
              <c:numCache>
                <c:formatCode>0.000000</c:formatCode>
                <c:ptCount val="452"/>
                <c:pt idx="0">
                  <c:v>3.8617000000000004</c:v>
                </c:pt>
                <c:pt idx="1">
                  <c:v>4.0281000000000002</c:v>
                </c:pt>
                <c:pt idx="2">
                  <c:v>4.1236999999999995</c:v>
                </c:pt>
                <c:pt idx="3">
                  <c:v>4.2324999999999999</c:v>
                </c:pt>
                <c:pt idx="4">
                  <c:v>4.2141000000000002</c:v>
                </c:pt>
                <c:pt idx="5">
                  <c:v>4.2380000000000004</c:v>
                </c:pt>
                <c:pt idx="6">
                  <c:v>4.2649999999999997</c:v>
                </c:pt>
                <c:pt idx="7">
                  <c:v>4.3708</c:v>
                </c:pt>
                <c:pt idx="8">
                  <c:v>4.4936999999999996</c:v>
                </c:pt>
                <c:pt idx="9">
                  <c:v>4.515299999999999</c:v>
                </c:pt>
                <c:pt idx="10">
                  <c:v>4.5282999999999989</c:v>
                </c:pt>
                <c:pt idx="11">
                  <c:v>4.686799999999999</c:v>
                </c:pt>
                <c:pt idx="12">
                  <c:v>4.770999999999999</c:v>
                </c:pt>
                <c:pt idx="13">
                  <c:v>4.8321000000000005</c:v>
                </c:pt>
                <c:pt idx="14">
                  <c:v>5.0208000000000004</c:v>
                </c:pt>
                <c:pt idx="15">
                  <c:v>5.1014999999999997</c:v>
                </c:pt>
                <c:pt idx="16">
                  <c:v>5.3048999999999999</c:v>
                </c:pt>
                <c:pt idx="17">
                  <c:v>5.5005999999999995</c:v>
                </c:pt>
                <c:pt idx="18">
                  <c:v>5.6612</c:v>
                </c:pt>
                <c:pt idx="19">
                  <c:v>5.7709999999999999</c:v>
                </c:pt>
                <c:pt idx="20">
                  <c:v>5.9344000000000001</c:v>
                </c:pt>
                <c:pt idx="21">
                  <c:v>6.0706000000000016</c:v>
                </c:pt>
                <c:pt idx="22">
                  <c:v>6.2400000000000011</c:v>
                </c:pt>
                <c:pt idx="23">
                  <c:v>6.2438000000000011</c:v>
                </c:pt>
                <c:pt idx="24">
                  <c:v>6.2936000000000005</c:v>
                </c:pt>
                <c:pt idx="25">
                  <c:v>6.4258000000000006</c:v>
                </c:pt>
                <c:pt idx="26">
                  <c:v>6.5111000000000008</c:v>
                </c:pt>
                <c:pt idx="27">
                  <c:v>6.5385</c:v>
                </c:pt>
                <c:pt idx="28">
                  <c:v>6.6220999999999997</c:v>
                </c:pt>
                <c:pt idx="29">
                  <c:v>6.7225000000000001</c:v>
                </c:pt>
                <c:pt idx="30">
                  <c:v>6.907</c:v>
                </c:pt>
                <c:pt idx="31">
                  <c:v>7.1086</c:v>
                </c:pt>
                <c:pt idx="32">
                  <c:v>7.3144000000000009</c:v>
                </c:pt>
                <c:pt idx="33">
                  <c:v>7.5581000000000005</c:v>
                </c:pt>
                <c:pt idx="34">
                  <c:v>7.8241999999999994</c:v>
                </c:pt>
                <c:pt idx="35">
                  <c:v>8.1332000000000004</c:v>
                </c:pt>
                <c:pt idx="36">
                  <c:v>8.5109000000000012</c:v>
                </c:pt>
                <c:pt idx="37">
                  <c:v>8.6470000000000002</c:v>
                </c:pt>
                <c:pt idx="38">
                  <c:v>8.7944999999999993</c:v>
                </c:pt>
                <c:pt idx="39">
                  <c:v>8.9519000000000002</c:v>
                </c:pt>
                <c:pt idx="40">
                  <c:v>9.1285000000000007</c:v>
                </c:pt>
                <c:pt idx="41">
                  <c:v>9.4513000000000016</c:v>
                </c:pt>
                <c:pt idx="42">
                  <c:v>9.7522000000000002</c:v>
                </c:pt>
                <c:pt idx="43">
                  <c:v>10.153300000000002</c:v>
                </c:pt>
                <c:pt idx="44">
                  <c:v>10.629</c:v>
                </c:pt>
                <c:pt idx="45">
                  <c:v>11.015000000000001</c:v>
                </c:pt>
                <c:pt idx="46">
                  <c:v>11.521399999999998</c:v>
                </c:pt>
                <c:pt idx="47">
                  <c:v>11.856399999999997</c:v>
                </c:pt>
                <c:pt idx="48">
                  <c:v>11.989699999999999</c:v>
                </c:pt>
                <c:pt idx="49">
                  <c:v>12.386899999999999</c:v>
                </c:pt>
                <c:pt idx="50">
                  <c:v>12.582599999999999</c:v>
                </c:pt>
                <c:pt idx="51">
                  <c:v>12.846299999999999</c:v>
                </c:pt>
                <c:pt idx="52">
                  <c:v>13.1142</c:v>
                </c:pt>
                <c:pt idx="53">
                  <c:v>13.3498</c:v>
                </c:pt>
                <c:pt idx="54">
                  <c:v>13.645299999999999</c:v>
                </c:pt>
                <c:pt idx="55">
                  <c:v>13.975100000000001</c:v>
                </c:pt>
                <c:pt idx="56">
                  <c:v>14.264100000000003</c:v>
                </c:pt>
                <c:pt idx="57">
                  <c:v>14.516900000000001</c:v>
                </c:pt>
                <c:pt idx="58">
                  <c:v>14.8286</c:v>
                </c:pt>
                <c:pt idx="59">
                  <c:v>15.062700000000001</c:v>
                </c:pt>
                <c:pt idx="60">
                  <c:v>15.237399999999999</c:v>
                </c:pt>
                <c:pt idx="61">
                  <c:v>15.372900000000001</c:v>
                </c:pt>
                <c:pt idx="62">
                  <c:v>15.632800000000003</c:v>
                </c:pt>
                <c:pt idx="63">
                  <c:v>15.676100000000002</c:v>
                </c:pt>
                <c:pt idx="64">
                  <c:v>15.783900000000001</c:v>
                </c:pt>
                <c:pt idx="65">
                  <c:v>15.991200000000001</c:v>
                </c:pt>
                <c:pt idx="66">
                  <c:v>16.1995</c:v>
                </c:pt>
                <c:pt idx="67">
                  <c:v>16.520199999999996</c:v>
                </c:pt>
                <c:pt idx="68">
                  <c:v>16.824000000000002</c:v>
                </c:pt>
                <c:pt idx="69">
                  <c:v>17.328200000000002</c:v>
                </c:pt>
                <c:pt idx="70">
                  <c:v>17.912500000000001</c:v>
                </c:pt>
                <c:pt idx="71">
                  <c:v>18.502199999999998</c:v>
                </c:pt>
                <c:pt idx="72">
                  <c:v>18.969200000000001</c:v>
                </c:pt>
                <c:pt idx="73">
                  <c:v>19.560199999999998</c:v>
                </c:pt>
                <c:pt idx="74">
                  <c:v>20.000199999999996</c:v>
                </c:pt>
                <c:pt idx="75">
                  <c:v>20.467700000000001</c:v>
                </c:pt>
                <c:pt idx="76">
                  <c:v>21.0411</c:v>
                </c:pt>
                <c:pt idx="77">
                  <c:v>21.514200000000002</c:v>
                </c:pt>
                <c:pt idx="78">
                  <c:v>22.167900000000007</c:v>
                </c:pt>
                <c:pt idx="79">
                  <c:v>22.858500000000003</c:v>
                </c:pt>
                <c:pt idx="80">
                  <c:v>23.5991</c:v>
                </c:pt>
                <c:pt idx="81">
                  <c:v>24.423299999999998</c:v>
                </c:pt>
                <c:pt idx="82">
                  <c:v>24.935299999999998</c:v>
                </c:pt>
                <c:pt idx="83">
                  <c:v>25.293700000000001</c:v>
                </c:pt>
                <c:pt idx="84">
                  <c:v>25.727499999999999</c:v>
                </c:pt>
                <c:pt idx="85">
                  <c:v>26.002500000000001</c:v>
                </c:pt>
                <c:pt idx="86">
                  <c:v>26.171200000000002</c:v>
                </c:pt>
                <c:pt idx="87">
                  <c:v>26.812600000000003</c:v>
                </c:pt>
                <c:pt idx="88">
                  <c:v>27.3613</c:v>
                </c:pt>
                <c:pt idx="89">
                  <c:v>27.883700000000001</c:v>
                </c:pt>
                <c:pt idx="90">
                  <c:v>28.4587</c:v>
                </c:pt>
                <c:pt idx="91">
                  <c:v>28.936</c:v>
                </c:pt>
                <c:pt idx="92">
                  <c:v>29.546299999999995</c:v>
                </c:pt>
                <c:pt idx="93">
                  <c:v>30.124499999999998</c:v>
                </c:pt>
                <c:pt idx="94">
                  <c:v>30.653699999999997</c:v>
                </c:pt>
                <c:pt idx="95">
                  <c:v>31.237299999999994</c:v>
                </c:pt>
                <c:pt idx="96">
                  <c:v>31.539899999999996</c:v>
                </c:pt>
                <c:pt idx="97">
                  <c:v>32.115400000000001</c:v>
                </c:pt>
                <c:pt idx="98">
                  <c:v>32.752199999999995</c:v>
                </c:pt>
                <c:pt idx="99">
                  <c:v>32.851999999999997</c:v>
                </c:pt>
                <c:pt idx="100">
                  <c:v>33.117299999999993</c:v>
                </c:pt>
                <c:pt idx="101">
                  <c:v>33.72</c:v>
                </c:pt>
                <c:pt idx="102">
                  <c:v>34.429099999999998</c:v>
                </c:pt>
                <c:pt idx="103">
                  <c:v>35.093400000000003</c:v>
                </c:pt>
                <c:pt idx="104">
                  <c:v>36.035899999999998</c:v>
                </c:pt>
                <c:pt idx="105">
                  <c:v>36.831600000000002</c:v>
                </c:pt>
                <c:pt idx="106">
                  <c:v>37.655199999999994</c:v>
                </c:pt>
                <c:pt idx="107">
                  <c:v>38.289900000000003</c:v>
                </c:pt>
                <c:pt idx="108">
                  <c:v>38.786799999999999</c:v>
                </c:pt>
                <c:pt idx="109">
                  <c:v>39.474299999999992</c:v>
                </c:pt>
                <c:pt idx="110">
                  <c:v>39.976599999999998</c:v>
                </c:pt>
                <c:pt idx="111">
                  <c:v>40.704000000000001</c:v>
                </c:pt>
                <c:pt idx="112">
                  <c:v>41.360700000000001</c:v>
                </c:pt>
                <c:pt idx="113">
                  <c:v>42.0366</c:v>
                </c:pt>
                <c:pt idx="114">
                  <c:v>42.533999999999999</c:v>
                </c:pt>
                <c:pt idx="115">
                  <c:v>43.200400000000002</c:v>
                </c:pt>
                <c:pt idx="116">
                  <c:v>43.839299999999994</c:v>
                </c:pt>
                <c:pt idx="117">
                  <c:v>44.289000000000001</c:v>
                </c:pt>
                <c:pt idx="118">
                  <c:v>44.902099999999997</c:v>
                </c:pt>
                <c:pt idx="119">
                  <c:v>45.235800000000005</c:v>
                </c:pt>
                <c:pt idx="120">
                  <c:v>45.543200000000006</c:v>
                </c:pt>
                <c:pt idx="121">
                  <c:v>45.750300000000003</c:v>
                </c:pt>
                <c:pt idx="122">
                  <c:v>46.288399999999996</c:v>
                </c:pt>
                <c:pt idx="123">
                  <c:v>46.241699999999994</c:v>
                </c:pt>
                <c:pt idx="124">
                  <c:v>46.341299999999997</c:v>
                </c:pt>
                <c:pt idx="125">
                  <c:v>46.640700000000002</c:v>
                </c:pt>
                <c:pt idx="126">
                  <c:v>46.791200000000003</c:v>
                </c:pt>
                <c:pt idx="127">
                  <c:v>47.296099999999996</c:v>
                </c:pt>
                <c:pt idx="128">
                  <c:v>47.987099999999991</c:v>
                </c:pt>
                <c:pt idx="129">
                  <c:v>48.88369999999999</c:v>
                </c:pt>
                <c:pt idx="130">
                  <c:v>49.982299999999995</c:v>
                </c:pt>
                <c:pt idx="131">
                  <c:v>50.699700000000007</c:v>
                </c:pt>
                <c:pt idx="132">
                  <c:v>51.512800000000006</c:v>
                </c:pt>
                <c:pt idx="133">
                  <c:v>52.522700000000007</c:v>
                </c:pt>
                <c:pt idx="134">
                  <c:v>53.245500000000007</c:v>
                </c:pt>
                <c:pt idx="135">
                  <c:v>54.010400000000004</c:v>
                </c:pt>
                <c:pt idx="136">
                  <c:v>55.207500000000003</c:v>
                </c:pt>
                <c:pt idx="137">
                  <c:v>56.048299999999998</c:v>
                </c:pt>
                <c:pt idx="138">
                  <c:v>57.150599999999997</c:v>
                </c:pt>
                <c:pt idx="139">
                  <c:v>58.111099999999993</c:v>
                </c:pt>
                <c:pt idx="140">
                  <c:v>58.688999999999993</c:v>
                </c:pt>
                <c:pt idx="141">
                  <c:v>59.7697</c:v>
                </c:pt>
                <c:pt idx="142">
                  <c:v>60.563299999999998</c:v>
                </c:pt>
                <c:pt idx="143">
                  <c:v>61.40359999999999</c:v>
                </c:pt>
                <c:pt idx="144">
                  <c:v>62.55769999999999</c:v>
                </c:pt>
                <c:pt idx="145">
                  <c:v>63.343299999999992</c:v>
                </c:pt>
                <c:pt idx="146">
                  <c:v>63.640499999999996</c:v>
                </c:pt>
                <c:pt idx="147">
                  <c:v>64.809999999999988</c:v>
                </c:pt>
                <c:pt idx="148">
                  <c:v>65.627899999999997</c:v>
                </c:pt>
                <c:pt idx="149">
                  <c:v>66.372199999999992</c:v>
                </c:pt>
                <c:pt idx="150">
                  <c:v>67.178899999999999</c:v>
                </c:pt>
                <c:pt idx="151">
                  <c:v>67.957899999999995</c:v>
                </c:pt>
                <c:pt idx="152">
                  <c:v>68.664199999999994</c:v>
                </c:pt>
                <c:pt idx="153">
                  <c:v>69.227999999999994</c:v>
                </c:pt>
                <c:pt idx="154">
                  <c:v>69.999200000000002</c:v>
                </c:pt>
                <c:pt idx="155">
                  <c:v>70.947599999999994</c:v>
                </c:pt>
                <c:pt idx="156">
                  <c:v>71.168600000000012</c:v>
                </c:pt>
                <c:pt idx="157">
                  <c:v>71.369399999999999</c:v>
                </c:pt>
                <c:pt idx="158">
                  <c:v>72.372899999999987</c:v>
                </c:pt>
                <c:pt idx="159">
                  <c:v>72.77879999999999</c:v>
                </c:pt>
                <c:pt idx="160">
                  <c:v>73.334799999999987</c:v>
                </c:pt>
                <c:pt idx="161">
                  <c:v>74.158500000000004</c:v>
                </c:pt>
                <c:pt idx="162">
                  <c:v>75.25569999999999</c:v>
                </c:pt>
                <c:pt idx="163">
                  <c:v>76.105199999999996</c:v>
                </c:pt>
                <c:pt idx="164">
                  <c:v>77.347400000000007</c:v>
                </c:pt>
                <c:pt idx="165">
                  <c:v>78.420400000000001</c:v>
                </c:pt>
                <c:pt idx="166">
                  <c:v>79.250599999999991</c:v>
                </c:pt>
                <c:pt idx="167">
                  <c:v>80.419999999999987</c:v>
                </c:pt>
                <c:pt idx="168">
                  <c:v>81.788200000000003</c:v>
                </c:pt>
                <c:pt idx="169">
                  <c:v>83.036299999999997</c:v>
                </c:pt>
                <c:pt idx="170">
                  <c:v>84.057600000000008</c:v>
                </c:pt>
                <c:pt idx="171">
                  <c:v>85.27770000000001</c:v>
                </c:pt>
                <c:pt idx="172">
                  <c:v>86.529300000000006</c:v>
                </c:pt>
                <c:pt idx="173">
                  <c:v>88.01639999999999</c:v>
                </c:pt>
                <c:pt idx="174">
                  <c:v>89.440699999999993</c:v>
                </c:pt>
                <c:pt idx="175">
                  <c:v>91.281399999999991</c:v>
                </c:pt>
                <c:pt idx="176">
                  <c:v>93.313299999999984</c:v>
                </c:pt>
                <c:pt idx="177">
                  <c:v>95.176799999999986</c:v>
                </c:pt>
                <c:pt idx="178">
                  <c:v>97.580500000000001</c:v>
                </c:pt>
                <c:pt idx="179">
                  <c:v>99.103800000000021</c:v>
                </c:pt>
                <c:pt idx="180">
                  <c:v>100.01820000000001</c:v>
                </c:pt>
                <c:pt idx="181">
                  <c:v>101.54360000000001</c:v>
                </c:pt>
                <c:pt idx="182">
                  <c:v>101.33480000000002</c:v>
                </c:pt>
                <c:pt idx="183">
                  <c:v>102.50089999999999</c:v>
                </c:pt>
                <c:pt idx="184">
                  <c:v>103.1172</c:v>
                </c:pt>
                <c:pt idx="185">
                  <c:v>103.02489999999999</c:v>
                </c:pt>
                <c:pt idx="186">
                  <c:v>102.8814</c:v>
                </c:pt>
                <c:pt idx="187">
                  <c:v>102.61030000000001</c:v>
                </c:pt>
                <c:pt idx="188">
                  <c:v>102.59919999999998</c:v>
                </c:pt>
                <c:pt idx="189">
                  <c:v>102.4653</c:v>
                </c:pt>
                <c:pt idx="190">
                  <c:v>102.66200000000001</c:v>
                </c:pt>
                <c:pt idx="191">
                  <c:v>102.47400000000002</c:v>
                </c:pt>
                <c:pt idx="192">
                  <c:v>102.2784</c:v>
                </c:pt>
                <c:pt idx="193">
                  <c:v>102.2663</c:v>
                </c:pt>
                <c:pt idx="194">
                  <c:v>103.91150000000002</c:v>
                </c:pt>
                <c:pt idx="195">
                  <c:v>103.58030000000001</c:v>
                </c:pt>
                <c:pt idx="196">
                  <c:v>104.99110000000002</c:v>
                </c:pt>
                <c:pt idx="197">
                  <c:v>107.0801</c:v>
                </c:pt>
                <c:pt idx="198">
                  <c:v>109.4091</c:v>
                </c:pt>
                <c:pt idx="199">
                  <c:v>111.64700000000001</c:v>
                </c:pt>
                <c:pt idx="200">
                  <c:v>114.27549999999998</c:v>
                </c:pt>
                <c:pt idx="201">
                  <c:v>116.63919999999999</c:v>
                </c:pt>
                <c:pt idx="202">
                  <c:v>117.2859</c:v>
                </c:pt>
                <c:pt idx="203">
                  <c:v>120.97669999999999</c:v>
                </c:pt>
                <c:pt idx="204">
                  <c:v>125.1926</c:v>
                </c:pt>
                <c:pt idx="205">
                  <c:v>128.18069757500001</c:v>
                </c:pt>
                <c:pt idx="206">
                  <c:v>129.789524685</c:v>
                </c:pt>
                <c:pt idx="207">
                  <c:v>132.640569247</c:v>
                </c:pt>
                <c:pt idx="208">
                  <c:v>135.06482162900002</c:v>
                </c:pt>
                <c:pt idx="209">
                  <c:v>137.10262312200001</c:v>
                </c:pt>
                <c:pt idx="210">
                  <c:v>138.502724551</c:v>
                </c:pt>
                <c:pt idx="211">
                  <c:v>140.72815964100002</c:v>
                </c:pt>
                <c:pt idx="212">
                  <c:v>141.821626649</c:v>
                </c:pt>
                <c:pt idx="213">
                  <c:v>144.27765206699999</c:v>
                </c:pt>
                <c:pt idx="214">
                  <c:v>149.280969674</c:v>
                </c:pt>
                <c:pt idx="215">
                  <c:v>150.86831763499998</c:v>
                </c:pt>
                <c:pt idx="216">
                  <c:v>152.43609689800002</c:v>
                </c:pt>
                <c:pt idx="217">
                  <c:v>155.121614819</c:v>
                </c:pt>
                <c:pt idx="218">
                  <c:v>156.75913538400002</c:v>
                </c:pt>
                <c:pt idx="219">
                  <c:v>160.44921079299999</c:v>
                </c:pt>
                <c:pt idx="220">
                  <c:v>163.67214256099999</c:v>
                </c:pt>
                <c:pt idx="221">
                  <c:v>166.85455199099999</c:v>
                </c:pt>
                <c:pt idx="222">
                  <c:v>171.61501315299998</c:v>
                </c:pt>
                <c:pt idx="223">
                  <c:v>175.73847794199997</c:v>
                </c:pt>
                <c:pt idx="224">
                  <c:v>180.04147798600002</c:v>
                </c:pt>
                <c:pt idx="225">
                  <c:v>183.680898313</c:v>
                </c:pt>
                <c:pt idx="226">
                  <c:v>186.94073818700002</c:v>
                </c:pt>
                <c:pt idx="227">
                  <c:v>192.46278236900002</c:v>
                </c:pt>
                <c:pt idx="228">
                  <c:v>196.68203393500002</c:v>
                </c:pt>
                <c:pt idx="229">
                  <c:v>200.47885904900002</c:v>
                </c:pt>
                <c:pt idx="230">
                  <c:v>206.14930618599999</c:v>
                </c:pt>
                <c:pt idx="231">
                  <c:v>208.534131167</c:v>
                </c:pt>
                <c:pt idx="232">
                  <c:v>211.93780517700003</c:v>
                </c:pt>
                <c:pt idx="233">
                  <c:v>215.923881134</c:v>
                </c:pt>
                <c:pt idx="234">
                  <c:v>220.01282040000001</c:v>
                </c:pt>
                <c:pt idx="235">
                  <c:v>223.72338998100003</c:v>
                </c:pt>
                <c:pt idx="236">
                  <c:v>228.07681527699998</c:v>
                </c:pt>
                <c:pt idx="237">
                  <c:v>232.98435121099996</c:v>
                </c:pt>
                <c:pt idx="238">
                  <c:v>237.64904645600001</c:v>
                </c:pt>
                <c:pt idx="239">
                  <c:v>240.39618262899998</c:v>
                </c:pt>
                <c:pt idx="240">
                  <c:v>243.470104795</c:v>
                </c:pt>
                <c:pt idx="241">
                  <c:v>246.96677009199996</c:v>
                </c:pt>
                <c:pt idx="242">
                  <c:v>247.93452874700003</c:v>
                </c:pt>
                <c:pt idx="243">
                  <c:v>252.28084212499999</c:v>
                </c:pt>
                <c:pt idx="244">
                  <c:v>255.591453898</c:v>
                </c:pt>
                <c:pt idx="245">
                  <c:v>258.85590214899997</c:v>
                </c:pt>
                <c:pt idx="246">
                  <c:v>261.868899688</c:v>
                </c:pt>
                <c:pt idx="247">
                  <c:v>265.22824099299999</c:v>
                </c:pt>
                <c:pt idx="248">
                  <c:v>269.52028388000002</c:v>
                </c:pt>
                <c:pt idx="249">
                  <c:v>273.79642011599998</c:v>
                </c:pt>
                <c:pt idx="250">
                  <c:v>278.80216912900005</c:v>
                </c:pt>
                <c:pt idx="251">
                  <c:v>284.15112003400003</c:v>
                </c:pt>
                <c:pt idx="252">
                  <c:v>287.77435261200003</c:v>
                </c:pt>
                <c:pt idx="253">
                  <c:v>292.03240937700008</c:v>
                </c:pt>
                <c:pt idx="254">
                  <c:v>297.16593627200001</c:v>
                </c:pt>
                <c:pt idx="255">
                  <c:v>299.35772217699997</c:v>
                </c:pt>
                <c:pt idx="256">
                  <c:v>302.14017501699993</c:v>
                </c:pt>
                <c:pt idx="257">
                  <c:v>305.11311432799999</c:v>
                </c:pt>
                <c:pt idx="258">
                  <c:v>308.19437612999997</c:v>
                </c:pt>
                <c:pt idx="259">
                  <c:v>312.16353617900006</c:v>
                </c:pt>
                <c:pt idx="260">
                  <c:v>313.87470237900004</c:v>
                </c:pt>
                <c:pt idx="261">
                  <c:v>315.72304699400001</c:v>
                </c:pt>
                <c:pt idx="262">
                  <c:v>317.88985165700001</c:v>
                </c:pt>
                <c:pt idx="263">
                  <c:v>319.89549122700009</c:v>
                </c:pt>
                <c:pt idx="264">
                  <c:v>321.44286693400005</c:v>
                </c:pt>
                <c:pt idx="265">
                  <c:v>321.99533640700002</c:v>
                </c:pt>
                <c:pt idx="266">
                  <c:v>323.05234250000001</c:v>
                </c:pt>
                <c:pt idx="267">
                  <c:v>322.76954003500003</c:v>
                </c:pt>
                <c:pt idx="268">
                  <c:v>324.47968425800002</c:v>
                </c:pt>
                <c:pt idx="269">
                  <c:v>326.823642259</c:v>
                </c:pt>
                <c:pt idx="270">
                  <c:v>327.683321595</c:v>
                </c:pt>
                <c:pt idx="271">
                  <c:v>330.32942144999998</c:v>
                </c:pt>
                <c:pt idx="272">
                  <c:v>333.72861790399998</c:v>
                </c:pt>
                <c:pt idx="273">
                  <c:v>337.38838600500003</c:v>
                </c:pt>
                <c:pt idx="274">
                  <c:v>339.865367886</c:v>
                </c:pt>
                <c:pt idx="275">
                  <c:v>338.34967412499998</c:v>
                </c:pt>
                <c:pt idx="276">
                  <c:v>337.77262782299999</c:v>
                </c:pt>
                <c:pt idx="277">
                  <c:v>336.32305307999997</c:v>
                </c:pt>
                <c:pt idx="278">
                  <c:v>331.07266183499996</c:v>
                </c:pt>
                <c:pt idx="279">
                  <c:v>329.857133578</c:v>
                </c:pt>
                <c:pt idx="280">
                  <c:v>325.82606183000001</c:v>
                </c:pt>
                <c:pt idx="281">
                  <c:v>320.92567723299993</c:v>
                </c:pt>
                <c:pt idx="282">
                  <c:v>316.96781093599998</c:v>
                </c:pt>
                <c:pt idx="283">
                  <c:v>311.39162467599999</c:v>
                </c:pt>
                <c:pt idx="284">
                  <c:v>305.36604644299996</c:v>
                </c:pt>
                <c:pt idx="285">
                  <c:v>300.18123240400001</c:v>
                </c:pt>
                <c:pt idx="286">
                  <c:v>295.70662698600006</c:v>
                </c:pt>
                <c:pt idx="287">
                  <c:v>294.98332273099999</c:v>
                </c:pt>
                <c:pt idx="288">
                  <c:v>296.37388348800005</c:v>
                </c:pt>
                <c:pt idx="289">
                  <c:v>296.84634509199998</c:v>
                </c:pt>
                <c:pt idx="290">
                  <c:v>301.34362739600004</c:v>
                </c:pt>
                <c:pt idx="291">
                  <c:v>304.41112708000003</c:v>
                </c:pt>
                <c:pt idx="292">
                  <c:v>308.41071997300003</c:v>
                </c:pt>
                <c:pt idx="293">
                  <c:v>314.72901047199997</c:v>
                </c:pt>
                <c:pt idx="294">
                  <c:v>323.59933627000004</c:v>
                </c:pt>
                <c:pt idx="295">
                  <c:v>331.19508545500003</c:v>
                </c:pt>
                <c:pt idx="296">
                  <c:v>340.7722542300001</c:v>
                </c:pt>
                <c:pt idx="297">
                  <c:v>348.07503649200004</c:v>
                </c:pt>
                <c:pt idx="298">
                  <c:v>353.60055306400005</c:v>
                </c:pt>
                <c:pt idx="299">
                  <c:v>360.62312618200002</c:v>
                </c:pt>
                <c:pt idx="300">
                  <c:v>364.95263359500001</c:v>
                </c:pt>
                <c:pt idx="301">
                  <c:v>371.11406833500001</c:v>
                </c:pt>
                <c:pt idx="302">
                  <c:v>375.01602663400001</c:v>
                </c:pt>
                <c:pt idx="303">
                  <c:v>378.32348029399998</c:v>
                </c:pt>
                <c:pt idx="304">
                  <c:v>381.98357485899999</c:v>
                </c:pt>
                <c:pt idx="305">
                  <c:v>385.719208127</c:v>
                </c:pt>
                <c:pt idx="306">
                  <c:v>387.25093888499998</c:v>
                </c:pt>
                <c:pt idx="307">
                  <c:v>389.13634854500009</c:v>
                </c:pt>
                <c:pt idx="308">
                  <c:v>391.13519663700004</c:v>
                </c:pt>
                <c:pt idx="309">
                  <c:v>392.35714064300009</c:v>
                </c:pt>
                <c:pt idx="310">
                  <c:v>395.09791290900006</c:v>
                </c:pt>
                <c:pt idx="311">
                  <c:v>397.29853065200001</c:v>
                </c:pt>
                <c:pt idx="312">
                  <c:v>399.371232631</c:v>
                </c:pt>
                <c:pt idx="313">
                  <c:v>402.41141930499992</c:v>
                </c:pt>
                <c:pt idx="314">
                  <c:v>403.27186991099995</c:v>
                </c:pt>
                <c:pt idx="315">
                  <c:v>407.10355198499991</c:v>
                </c:pt>
                <c:pt idx="316">
                  <c:v>410.53952311299997</c:v>
                </c:pt>
                <c:pt idx="317">
                  <c:v>412.68928142299995</c:v>
                </c:pt>
                <c:pt idx="318">
                  <c:v>414.26381008100003</c:v>
                </c:pt>
                <c:pt idx="319">
                  <c:v>417.04232203300006</c:v>
                </c:pt>
                <c:pt idx="320">
                  <c:v>416.94881465399999</c:v>
                </c:pt>
                <c:pt idx="321">
                  <c:v>418.42199485300006</c:v>
                </c:pt>
                <c:pt idx="322">
                  <c:v>420.85500667399998</c:v>
                </c:pt>
                <c:pt idx="323">
                  <c:v>423.63378822000004</c:v>
                </c:pt>
                <c:pt idx="324">
                  <c:v>425.61908263700002</c:v>
                </c:pt>
                <c:pt idx="325">
                  <c:v>428.39520102000006</c:v>
                </c:pt>
                <c:pt idx="326">
                  <c:v>433.03269218600002</c:v>
                </c:pt>
                <c:pt idx="327">
                  <c:v>428.89541045800001</c:v>
                </c:pt>
                <c:pt idx="328">
                  <c:v>429.01108292999999</c:v>
                </c:pt>
                <c:pt idx="329">
                  <c:v>430.69087664700004</c:v>
                </c:pt>
                <c:pt idx="330">
                  <c:v>430.62749602799994</c:v>
                </c:pt>
                <c:pt idx="331">
                  <c:v>431.49717144999994</c:v>
                </c:pt>
                <c:pt idx="332">
                  <c:v>433.377841821</c:v>
                </c:pt>
                <c:pt idx="333">
                  <c:v>435.63041127000002</c:v>
                </c:pt>
                <c:pt idx="334">
                  <c:v>437.21879987700009</c:v>
                </c:pt>
                <c:pt idx="335">
                  <c:v>437.78738626000001</c:v>
                </c:pt>
                <c:pt idx="336">
                  <c:v>440.43001959200001</c:v>
                </c:pt>
                <c:pt idx="337">
                  <c:v>441.6135603489999</c:v>
                </c:pt>
                <c:pt idx="338">
                  <c:v>439.57123509299993</c:v>
                </c:pt>
                <c:pt idx="339">
                  <c:v>443.69804317099994</c:v>
                </c:pt>
                <c:pt idx="340">
                  <c:v>447.01633565999992</c:v>
                </c:pt>
                <c:pt idx="341">
                  <c:v>448.58684778999998</c:v>
                </c:pt>
                <c:pt idx="342">
                  <c:v>452.30798761899996</c:v>
                </c:pt>
                <c:pt idx="343">
                  <c:v>453.82717533699991</c:v>
                </c:pt>
                <c:pt idx="344">
                  <c:v>454.75969290699999</c:v>
                </c:pt>
                <c:pt idx="345">
                  <c:v>459.71807580899997</c:v>
                </c:pt>
                <c:pt idx="346">
                  <c:v>463.20795539999995</c:v>
                </c:pt>
                <c:pt idx="347">
                  <c:v>465.57920527299996</c:v>
                </c:pt>
                <c:pt idx="348">
                  <c:v>468.47489485600005</c:v>
                </c:pt>
                <c:pt idx="349">
                  <c:v>468.68739202699999</c:v>
                </c:pt>
                <c:pt idx="350">
                  <c:v>469.55102785300011</c:v>
                </c:pt>
                <c:pt idx="351">
                  <c:v>479.26707010200005</c:v>
                </c:pt>
                <c:pt idx="352">
                  <c:v>478.93824577399999</c:v>
                </c:pt>
                <c:pt idx="353">
                  <c:v>479.83213990899998</c:v>
                </c:pt>
                <c:pt idx="354">
                  <c:v>481.67886104299998</c:v>
                </c:pt>
                <c:pt idx="355">
                  <c:v>482.57432087299992</c:v>
                </c:pt>
                <c:pt idx="356">
                  <c:v>486.61855905999988</c:v>
                </c:pt>
                <c:pt idx="357">
                  <c:v>487.24073489199998</c:v>
                </c:pt>
                <c:pt idx="358">
                  <c:v>486.21531568999995</c:v>
                </c:pt>
                <c:pt idx="359">
                  <c:v>485.61656040399998</c:v>
                </c:pt>
                <c:pt idx="360">
                  <c:v>483.20165536400003</c:v>
                </c:pt>
                <c:pt idx="361">
                  <c:v>481.73839275300003</c:v>
                </c:pt>
                <c:pt idx="362">
                  <c:v>486.24129712300004</c:v>
                </c:pt>
                <c:pt idx="363">
                  <c:v>474.91670650100002</c:v>
                </c:pt>
                <c:pt idx="364">
                  <c:v>471.715516573</c:v>
                </c:pt>
                <c:pt idx="365">
                  <c:v>470.14721325699998</c:v>
                </c:pt>
                <c:pt idx="366">
                  <c:v>467.23256367599993</c:v>
                </c:pt>
                <c:pt idx="367">
                  <c:v>465.45634323799999</c:v>
                </c:pt>
                <c:pt idx="368">
                  <c:v>464.54006217099999</c:v>
                </c:pt>
                <c:pt idx="369">
                  <c:v>460.836039476</c:v>
                </c:pt>
                <c:pt idx="370">
                  <c:v>460.32420538000002</c:v>
                </c:pt>
                <c:pt idx="371">
                  <c:v>461.042062961</c:v>
                </c:pt>
                <c:pt idx="372">
                  <c:v>462.41999160299997</c:v>
                </c:pt>
                <c:pt idx="373">
                  <c:v>466.629110879</c:v>
                </c:pt>
                <c:pt idx="374">
                  <c:v>463.34717576600002</c:v>
                </c:pt>
                <c:pt idx="375">
                  <c:v>467.69684251899992</c:v>
                </c:pt>
                <c:pt idx="376">
                  <c:v>472.21850885899994</c:v>
                </c:pt>
                <c:pt idx="377">
                  <c:v>476.46162699199999</c:v>
                </c:pt>
                <c:pt idx="378">
                  <c:v>480.18051539899994</c:v>
                </c:pt>
                <c:pt idx="379">
                  <c:v>484.30276851800005</c:v>
                </c:pt>
                <c:pt idx="380">
                  <c:v>486.86330626199998</c:v>
                </c:pt>
                <c:pt idx="381">
                  <c:v>490.24742899</c:v>
                </c:pt>
                <c:pt idx="382">
                  <c:v>494.58248019499996</c:v>
                </c:pt>
                <c:pt idx="383">
                  <c:v>500.08464187699997</c:v>
                </c:pt>
                <c:pt idx="384">
                  <c:v>505.16509805700002</c:v>
                </c:pt>
                <c:pt idx="385">
                  <c:v>509.51085502300003</c:v>
                </c:pt>
                <c:pt idx="386">
                  <c:v>515.68207157200004</c:v>
                </c:pt>
                <c:pt idx="387">
                  <c:v>519.79390720200001</c:v>
                </c:pt>
                <c:pt idx="388">
                  <c:v>520.57980389700015</c:v>
                </c:pt>
                <c:pt idx="389">
                  <c:v>522.68953747900002</c:v>
                </c:pt>
                <c:pt idx="390">
                  <c:v>524.95546391000005</c:v>
                </c:pt>
                <c:pt idx="391">
                  <c:v>528.40410306000001</c:v>
                </c:pt>
                <c:pt idx="392">
                  <c:v>530.41798522299996</c:v>
                </c:pt>
                <c:pt idx="393">
                  <c:v>534.95098384300002</c:v>
                </c:pt>
                <c:pt idx="394">
                  <c:v>538.89890471099989</c:v>
                </c:pt>
                <c:pt idx="395">
                  <c:v>537.13868226500006</c:v>
                </c:pt>
                <c:pt idx="396">
                  <c:v>538.51415852599996</c:v>
                </c:pt>
                <c:pt idx="397">
                  <c:v>534.135356344</c:v>
                </c:pt>
                <c:pt idx="398">
                  <c:v>528.20694048099995</c:v>
                </c:pt>
                <c:pt idx="399">
                  <c:v>521.01177412300001</c:v>
                </c:pt>
                <c:pt idx="400">
                  <c:v>517.28346148100002</c:v>
                </c:pt>
                <c:pt idx="401">
                  <c:v>512.44076488300004</c:v>
                </c:pt>
                <c:pt idx="402">
                  <c:v>506.64973501100008</c:v>
                </c:pt>
                <c:pt idx="403">
                  <c:v>500.87715116300006</c:v>
                </c:pt>
                <c:pt idx="404">
                  <c:v>494.03659999600006</c:v>
                </c:pt>
                <c:pt idx="405">
                  <c:v>483.96522325500001</c:v>
                </c:pt>
                <c:pt idx="406">
                  <c:v>471.67904221200001</c:v>
                </c:pt>
                <c:pt idx="407">
                  <c:v>461.50738612500004</c:v>
                </c:pt>
                <c:pt idx="408">
                  <c:v>449.11067670699998</c:v>
                </c:pt>
                <c:pt idx="409">
                  <c:v>440.75284181299997</c:v>
                </c:pt>
                <c:pt idx="410">
                  <c:v>430.30169340399993</c:v>
                </c:pt>
                <c:pt idx="411">
                  <c:v>418.86115393899991</c:v>
                </c:pt>
                <c:pt idx="412">
                  <c:v>415.09184684999991</c:v>
                </c:pt>
                <c:pt idx="413">
                  <c:v>412.38670340499993</c:v>
                </c:pt>
                <c:pt idx="414">
                  <c:v>410.94061388300003</c:v>
                </c:pt>
                <c:pt idx="415">
                  <c:v>410.17326070600001</c:v>
                </c:pt>
                <c:pt idx="416">
                  <c:v>409.81656042300006</c:v>
                </c:pt>
                <c:pt idx="417">
                  <c:v>410.95310443</c:v>
                </c:pt>
                <c:pt idx="418">
                  <c:v>415.81248116900002</c:v>
                </c:pt>
                <c:pt idx="419">
                  <c:v>424.33997622000004</c:v>
                </c:pt>
                <c:pt idx="420">
                  <c:v>432.54801865100006</c:v>
                </c:pt>
                <c:pt idx="421">
                  <c:v>438.44076460899998</c:v>
                </c:pt>
                <c:pt idx="422">
                  <c:v>449.68871566700005</c:v>
                </c:pt>
                <c:pt idx="423">
                  <c:v>469.99402278899998</c:v>
                </c:pt>
                <c:pt idx="424">
                  <c:v>476.63820804399995</c:v>
                </c:pt>
                <c:pt idx="425">
                  <c:v>478.81449547799997</c:v>
                </c:pt>
                <c:pt idx="426">
                  <c:v>481.31342785199996</c:v>
                </c:pt>
                <c:pt idx="427">
                  <c:v>481.13066326199998</c:v>
                </c:pt>
                <c:pt idx="428">
                  <c:v>483.39971174300001</c:v>
                </c:pt>
                <c:pt idx="429">
                  <c:v>489.73083735400002</c:v>
                </c:pt>
                <c:pt idx="430">
                  <c:v>492.98611945900001</c:v>
                </c:pt>
                <c:pt idx="431">
                  <c:v>496.50792190300001</c:v>
                </c:pt>
                <c:pt idx="432">
                  <c:v>504.28620215900008</c:v>
                </c:pt>
                <c:pt idx="433">
                  <c:v>513.14832514700004</c:v>
                </c:pt>
                <c:pt idx="434">
                  <c:v>521.60083753999993</c:v>
                </c:pt>
                <c:pt idx="435">
                  <c:v>528.95726319400001</c:v>
                </c:pt>
                <c:pt idx="436">
                  <c:v>533.33423357300012</c:v>
                </c:pt>
                <c:pt idx="437">
                  <c:v>538.65010039399999</c:v>
                </c:pt>
                <c:pt idx="438">
                  <c:v>547.39652066100007</c:v>
                </c:pt>
                <c:pt idx="439">
                  <c:v>553.67916326900001</c:v>
                </c:pt>
                <c:pt idx="440">
                  <c:v>561.19137401200021</c:v>
                </c:pt>
                <c:pt idx="441">
                  <c:v>563.10722207999993</c:v>
                </c:pt>
                <c:pt idx="442">
                  <c:v>559.80341518800003</c:v>
                </c:pt>
                <c:pt idx="443">
                  <c:v>548.48335634800003</c:v>
                </c:pt>
                <c:pt idx="444">
                  <c:v>536.30708794899999</c:v>
                </c:pt>
                <c:pt idx="445">
                  <c:v>526.86040620999995</c:v>
                </c:pt>
                <c:pt idx="446">
                  <c:v>515.20395094499997</c:v>
                </c:pt>
                <c:pt idx="447">
                  <c:v>498.69380638100006</c:v>
                </c:pt>
                <c:pt idx="448">
                  <c:v>490.01983433800007</c:v>
                </c:pt>
                <c:pt idx="449">
                  <c:v>482.09957372000002</c:v>
                </c:pt>
                <c:pt idx="450">
                  <c:v>467.90145800500011</c:v>
                </c:pt>
                <c:pt idx="451">
                  <c:v>457.43126449600004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66-4E1B-B8C9-5D052148A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4123880"/>
        <c:axId val="394125848"/>
      </c:lineChart>
      <c:dateAx>
        <c:axId val="3941238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25848"/>
        <c:crosses val="autoZero"/>
        <c:auto val="1"/>
        <c:lblOffset val="100"/>
        <c:baseTimeUnit val="months"/>
      </c:dateAx>
      <c:valAx>
        <c:axId val="394125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23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Restrictiveness</a:t>
            </a:r>
            <a:r>
              <a:rPr lang="en-US" sz="1000" baseline="0"/>
              <a:t> index</a:t>
            </a:r>
            <a:endParaRPr lang="en-US" sz="1000"/>
          </a:p>
        </c:rich>
      </c:tx>
      <c:layout>
        <c:manualLayout>
          <c:xMode val="edge"/>
          <c:yMode val="edge"/>
          <c:x val="1.218044619422572E-2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12'!$C$5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12'!$B$6:$B$10</c:f>
              <c:strCache>
                <c:ptCount val="5"/>
                <c:pt idx="0">
                  <c:v>1995-99</c:v>
                </c:pt>
                <c:pt idx="1">
                  <c:v>2000-04</c:v>
                </c:pt>
                <c:pt idx="2">
                  <c:v>2005-09</c:v>
                </c:pt>
                <c:pt idx="3">
                  <c:v>2010-14</c:v>
                </c:pt>
                <c:pt idx="4">
                  <c:v>2015-19</c:v>
                </c:pt>
              </c:strCache>
            </c:strRef>
          </c:cat>
          <c:val>
            <c:numRef>
              <c:f>'Figure 12'!$C$6:$C$10</c:f>
              <c:numCache>
                <c:formatCode>0.00</c:formatCode>
                <c:ptCount val="5"/>
                <c:pt idx="0">
                  <c:v>0.39570734000000002</c:v>
                </c:pt>
                <c:pt idx="1">
                  <c:v>0.35937282000000004</c:v>
                </c:pt>
                <c:pt idx="2">
                  <c:v>0.36205398000000005</c:v>
                </c:pt>
                <c:pt idx="3">
                  <c:v>0.38169028000000005</c:v>
                </c:pt>
                <c:pt idx="4">
                  <c:v>0.39146748000000003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9-44D5-9D54-BE8EE6AF53E6}"/>
            </c:ext>
          </c:extLst>
        </c:ser>
        <c:ser>
          <c:idx val="1"/>
          <c:order val="1"/>
          <c:tx>
            <c:strRef>
              <c:f>'Figure 12'!$D$5</c:f>
              <c:strCache>
                <c:ptCount val="1"/>
                <c:pt idx="0">
                  <c:v>Advanced economies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12'!$B$6:$B$10</c:f>
              <c:strCache>
                <c:ptCount val="5"/>
                <c:pt idx="0">
                  <c:v>1995-99</c:v>
                </c:pt>
                <c:pt idx="1">
                  <c:v>2000-04</c:v>
                </c:pt>
                <c:pt idx="2">
                  <c:v>2005-09</c:v>
                </c:pt>
                <c:pt idx="3">
                  <c:v>2010-14</c:v>
                </c:pt>
                <c:pt idx="4">
                  <c:v>2015-19</c:v>
                </c:pt>
              </c:strCache>
            </c:strRef>
          </c:cat>
          <c:val>
            <c:numRef>
              <c:f>'Figure 12'!$D$6:$D$10</c:f>
              <c:numCache>
                <c:formatCode>0.00</c:formatCode>
                <c:ptCount val="5"/>
                <c:pt idx="0">
                  <c:v>0.18010754000000001</c:v>
                </c:pt>
                <c:pt idx="1">
                  <c:v>0.12000002000000001</c:v>
                </c:pt>
                <c:pt idx="2">
                  <c:v>0.13290324000000001</c:v>
                </c:pt>
                <c:pt idx="3">
                  <c:v>0.14580646000000003</c:v>
                </c:pt>
                <c:pt idx="4">
                  <c:v>0.17225810000000003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69-44D5-9D54-BE8EE6AF53E6}"/>
            </c:ext>
          </c:extLst>
        </c:ser>
        <c:ser>
          <c:idx val="2"/>
          <c:order val="2"/>
          <c:tx>
            <c:strRef>
              <c:f>'Figure 12'!$E$5</c:f>
              <c:strCache>
                <c:ptCount val="1"/>
                <c:pt idx="0">
                  <c:v>Emerging and developing economies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12'!$B$6:$B$10</c:f>
              <c:strCache>
                <c:ptCount val="5"/>
                <c:pt idx="0">
                  <c:v>1995-99</c:v>
                </c:pt>
                <c:pt idx="1">
                  <c:v>2000-04</c:v>
                </c:pt>
                <c:pt idx="2">
                  <c:v>2005-09</c:v>
                </c:pt>
                <c:pt idx="3">
                  <c:v>2010-14</c:v>
                </c:pt>
                <c:pt idx="4">
                  <c:v>2015-19</c:v>
                </c:pt>
              </c:strCache>
            </c:strRef>
          </c:cat>
          <c:val>
            <c:numRef>
              <c:f>'Figure 12'!$E$6:$E$10</c:f>
              <c:numCache>
                <c:formatCode>0.00</c:formatCode>
                <c:ptCount val="5"/>
                <c:pt idx="0">
                  <c:v>0.49257102000000003</c:v>
                </c:pt>
                <c:pt idx="1">
                  <c:v>0.46691712000000002</c:v>
                </c:pt>
                <c:pt idx="2">
                  <c:v>0.46500574000000006</c:v>
                </c:pt>
                <c:pt idx="3">
                  <c:v>0.48766710000000002</c:v>
                </c:pt>
                <c:pt idx="4">
                  <c:v>0.48995283999999995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69-44D5-9D54-BE8EE6AF5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3917160"/>
        <c:axId val="543920440"/>
      </c:barChart>
      <c:catAx>
        <c:axId val="54391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20440"/>
        <c:crosses val="autoZero"/>
        <c:auto val="1"/>
        <c:lblAlgn val="ctr"/>
        <c:lblOffset val="100"/>
        <c:noMultiLvlLbl val="0"/>
      </c:catAx>
      <c:valAx>
        <c:axId val="543920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1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Percent per year</a:t>
            </a:r>
          </a:p>
        </c:rich>
      </c:tx>
      <c:layout>
        <c:manualLayout>
          <c:xMode val="edge"/>
          <c:yMode val="edge"/>
          <c:x val="2.2798556430446204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1'!$A$32</c:f>
              <c:strCache>
                <c:ptCount val="1"/>
                <c:pt idx="0">
                  <c:v>1950-60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1'!$B$31:$I$31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1'!$B$32:$I$32</c:f>
              <c:numCache>
                <c:formatCode>0.00</c:formatCode>
                <c:ptCount val="8"/>
                <c:pt idx="0">
                  <c:v>4.1795940779736362</c:v>
                </c:pt>
                <c:pt idx="1">
                  <c:v>1.6919125375477684</c:v>
                </c:pt>
                <c:pt idx="2">
                  <c:v>3.3009540125936043</c:v>
                </c:pt>
                <c:pt idx="3">
                  <c:v>3.3374111868176515</c:v>
                </c:pt>
                <c:pt idx="4">
                  <c:v>2.2581503261762448</c:v>
                </c:pt>
                <c:pt idx="5">
                  <c:v>3.7512978500148009</c:v>
                </c:pt>
                <c:pt idx="6">
                  <c:v>1.7752009604598884</c:v>
                </c:pt>
                <c:pt idx="7">
                  <c:v>2.7800358054600016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12-4F37-A044-AD832A9CC3AD}"/>
            </c:ext>
          </c:extLst>
        </c:ser>
        <c:ser>
          <c:idx val="1"/>
          <c:order val="1"/>
          <c:tx>
            <c:strRef>
              <c:f>'Figure 1'!$A$33</c:f>
              <c:strCache>
                <c:ptCount val="1"/>
                <c:pt idx="0">
                  <c:v>1960-70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1'!$B$31:$I$31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1'!$B$33:$I$33</c:f>
              <c:numCache>
                <c:formatCode>0.00</c:formatCode>
                <c:ptCount val="8"/>
                <c:pt idx="0">
                  <c:v>3.9869877010810129</c:v>
                </c:pt>
                <c:pt idx="1">
                  <c:v>2.8800388837376456</c:v>
                </c:pt>
                <c:pt idx="2">
                  <c:v>3.9788295188571077</c:v>
                </c:pt>
                <c:pt idx="3">
                  <c:v>3.5189328737557535</c:v>
                </c:pt>
                <c:pt idx="4">
                  <c:v>2.4371978575664865</c:v>
                </c:pt>
                <c:pt idx="5">
                  <c:v>4.0465311352586131</c:v>
                </c:pt>
                <c:pt idx="6">
                  <c:v>2.4429943821395295</c:v>
                </c:pt>
                <c:pt idx="7">
                  <c:v>3.0108803577831855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12-4F37-A044-AD832A9CC3AD}"/>
            </c:ext>
          </c:extLst>
        </c:ser>
        <c:ser>
          <c:idx val="2"/>
          <c:order val="2"/>
          <c:tx>
            <c:strRef>
              <c:f>'Figure 1'!$A$34</c:f>
              <c:strCache>
                <c:ptCount val="1"/>
                <c:pt idx="0">
                  <c:v>1970-80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1'!$B$31:$I$31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1'!$B$34:$I$34</c:f>
              <c:numCache>
                <c:formatCode>0.00</c:formatCode>
                <c:ptCount val="8"/>
                <c:pt idx="0">
                  <c:v>2.6145154333964138</c:v>
                </c:pt>
                <c:pt idx="1">
                  <c:v>2.1775857815521826</c:v>
                </c:pt>
                <c:pt idx="2">
                  <c:v>2.976887947343565</c:v>
                </c:pt>
                <c:pt idx="3">
                  <c:v>1.4307378993345887</c:v>
                </c:pt>
                <c:pt idx="4">
                  <c:v>3.1055514469839229</c:v>
                </c:pt>
                <c:pt idx="5">
                  <c:v>2.8882905814850535</c:v>
                </c:pt>
                <c:pt idx="6">
                  <c:v>1.2467605974296525</c:v>
                </c:pt>
                <c:pt idx="7">
                  <c:v>1.9232249539232082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12-4F37-A044-AD832A9CC3AD}"/>
            </c:ext>
          </c:extLst>
        </c:ser>
        <c:ser>
          <c:idx val="3"/>
          <c:order val="3"/>
          <c:tx>
            <c:strRef>
              <c:f>'Figure 1'!$A$35</c:f>
              <c:strCache>
                <c:ptCount val="1"/>
                <c:pt idx="0">
                  <c:v>1980-90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1'!$B$31:$I$31</c:f>
              <c:strCache>
                <c:ptCount val="8"/>
                <c:pt idx="0">
                  <c:v>Western Europe</c:v>
                </c:pt>
                <c:pt idx="1">
                  <c:v>Western offshoots</c:v>
                </c:pt>
                <c:pt idx="2">
                  <c:v>Eastern Europe</c:v>
                </c:pt>
                <c:pt idx="3">
                  <c:v>USSR</c:v>
                </c:pt>
                <c:pt idx="4">
                  <c:v>Latin America</c:v>
                </c:pt>
                <c:pt idx="5">
                  <c:v>Asia</c:v>
                </c:pt>
                <c:pt idx="6">
                  <c:v>Africa</c:v>
                </c:pt>
                <c:pt idx="7">
                  <c:v>World</c:v>
                </c:pt>
              </c:strCache>
            </c:strRef>
          </c:cat>
          <c:val>
            <c:numRef>
              <c:f>'Figure 1'!$B$35:$I$35</c:f>
              <c:numCache>
                <c:formatCode>0.00</c:formatCode>
                <c:ptCount val="8"/>
                <c:pt idx="0">
                  <c:v>1.9229748011173831</c:v>
                </c:pt>
                <c:pt idx="1">
                  <c:v>2.1518558948236954</c:v>
                </c:pt>
                <c:pt idx="2">
                  <c:v>-0.59646999107479948</c:v>
                </c:pt>
                <c:pt idx="3">
                  <c:v>0.68207210156421283</c:v>
                </c:pt>
                <c:pt idx="4">
                  <c:v>-0.6840157295153082</c:v>
                </c:pt>
                <c:pt idx="5">
                  <c:v>3.177500797511934</c:v>
                </c:pt>
                <c:pt idx="6">
                  <c:v>-0.61574243100029902</c:v>
                </c:pt>
                <c:pt idx="7">
                  <c:v>1.3271598258025818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12-4F37-A044-AD832A9C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8491872"/>
        <c:axId val="448494824"/>
      </c:barChart>
      <c:catAx>
        <c:axId val="44849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494824"/>
        <c:crosses val="autoZero"/>
        <c:auto val="1"/>
        <c:lblAlgn val="ctr"/>
        <c:lblOffset val="100"/>
        <c:noMultiLvlLbl val="0"/>
      </c:catAx>
      <c:valAx>
        <c:axId val="44849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49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Fraction of world GDP</a:t>
            </a:r>
          </a:p>
        </c:rich>
      </c:tx>
      <c:layout>
        <c:manualLayout>
          <c:xMode val="edge"/>
          <c:yMode val="edge"/>
          <c:x val="1.6666666666666666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3'!$A$37:$A$215</c:f>
              <c:numCache>
                <c:formatCode>General</c:formatCode>
                <c:ptCount val="179"/>
                <c:pt idx="0">
                  <c:v>1830</c:v>
                </c:pt>
                <c:pt idx="1">
                  <c:v>1831</c:v>
                </c:pt>
                <c:pt idx="2">
                  <c:v>1832</c:v>
                </c:pt>
                <c:pt idx="3">
                  <c:v>1833</c:v>
                </c:pt>
                <c:pt idx="4">
                  <c:v>1834</c:v>
                </c:pt>
                <c:pt idx="5">
                  <c:v>1835</c:v>
                </c:pt>
                <c:pt idx="6">
                  <c:v>1836</c:v>
                </c:pt>
                <c:pt idx="7">
                  <c:v>1837</c:v>
                </c:pt>
                <c:pt idx="8">
                  <c:v>1838</c:v>
                </c:pt>
                <c:pt idx="9">
                  <c:v>1839</c:v>
                </c:pt>
                <c:pt idx="10">
                  <c:v>1840</c:v>
                </c:pt>
                <c:pt idx="11">
                  <c:v>1841</c:v>
                </c:pt>
                <c:pt idx="12">
                  <c:v>1842</c:v>
                </c:pt>
                <c:pt idx="13">
                  <c:v>1843</c:v>
                </c:pt>
                <c:pt idx="14">
                  <c:v>1844</c:v>
                </c:pt>
                <c:pt idx="15">
                  <c:v>1845</c:v>
                </c:pt>
                <c:pt idx="16">
                  <c:v>1846</c:v>
                </c:pt>
                <c:pt idx="17">
                  <c:v>1847</c:v>
                </c:pt>
                <c:pt idx="18">
                  <c:v>1848</c:v>
                </c:pt>
                <c:pt idx="19">
                  <c:v>1849</c:v>
                </c:pt>
                <c:pt idx="20">
                  <c:v>1850</c:v>
                </c:pt>
                <c:pt idx="21">
                  <c:v>1851</c:v>
                </c:pt>
                <c:pt idx="22">
                  <c:v>1852</c:v>
                </c:pt>
                <c:pt idx="23">
                  <c:v>1853</c:v>
                </c:pt>
                <c:pt idx="24">
                  <c:v>1854</c:v>
                </c:pt>
                <c:pt idx="25">
                  <c:v>1855</c:v>
                </c:pt>
                <c:pt idx="26">
                  <c:v>1856</c:v>
                </c:pt>
                <c:pt idx="27">
                  <c:v>1857</c:v>
                </c:pt>
                <c:pt idx="28">
                  <c:v>1858</c:v>
                </c:pt>
                <c:pt idx="29">
                  <c:v>1859</c:v>
                </c:pt>
                <c:pt idx="30">
                  <c:v>1860</c:v>
                </c:pt>
                <c:pt idx="31">
                  <c:v>1861</c:v>
                </c:pt>
                <c:pt idx="32">
                  <c:v>1862</c:v>
                </c:pt>
                <c:pt idx="33">
                  <c:v>1863</c:v>
                </c:pt>
                <c:pt idx="34">
                  <c:v>1864</c:v>
                </c:pt>
                <c:pt idx="35">
                  <c:v>1865</c:v>
                </c:pt>
                <c:pt idx="36">
                  <c:v>1866</c:v>
                </c:pt>
                <c:pt idx="37">
                  <c:v>1867</c:v>
                </c:pt>
                <c:pt idx="38">
                  <c:v>1868</c:v>
                </c:pt>
                <c:pt idx="39">
                  <c:v>1869</c:v>
                </c:pt>
                <c:pt idx="40">
                  <c:v>1870</c:v>
                </c:pt>
                <c:pt idx="41">
                  <c:v>1871</c:v>
                </c:pt>
                <c:pt idx="42">
                  <c:v>1872</c:v>
                </c:pt>
                <c:pt idx="43">
                  <c:v>1873</c:v>
                </c:pt>
                <c:pt idx="44">
                  <c:v>1874</c:v>
                </c:pt>
                <c:pt idx="45">
                  <c:v>1875</c:v>
                </c:pt>
                <c:pt idx="46">
                  <c:v>1876</c:v>
                </c:pt>
                <c:pt idx="47">
                  <c:v>1877</c:v>
                </c:pt>
                <c:pt idx="48">
                  <c:v>1878</c:v>
                </c:pt>
                <c:pt idx="49">
                  <c:v>1879</c:v>
                </c:pt>
                <c:pt idx="50">
                  <c:v>1880</c:v>
                </c:pt>
                <c:pt idx="51">
                  <c:v>1881</c:v>
                </c:pt>
                <c:pt idx="52">
                  <c:v>1882</c:v>
                </c:pt>
                <c:pt idx="53">
                  <c:v>1883</c:v>
                </c:pt>
                <c:pt idx="54">
                  <c:v>1884</c:v>
                </c:pt>
                <c:pt idx="55">
                  <c:v>1885</c:v>
                </c:pt>
                <c:pt idx="56">
                  <c:v>1886</c:v>
                </c:pt>
                <c:pt idx="57">
                  <c:v>1887</c:v>
                </c:pt>
                <c:pt idx="58">
                  <c:v>1888</c:v>
                </c:pt>
                <c:pt idx="59">
                  <c:v>1889</c:v>
                </c:pt>
                <c:pt idx="60">
                  <c:v>1890</c:v>
                </c:pt>
                <c:pt idx="61">
                  <c:v>1891</c:v>
                </c:pt>
                <c:pt idx="62">
                  <c:v>1892</c:v>
                </c:pt>
                <c:pt idx="63">
                  <c:v>1893</c:v>
                </c:pt>
                <c:pt idx="64">
                  <c:v>1894</c:v>
                </c:pt>
                <c:pt idx="65">
                  <c:v>1895</c:v>
                </c:pt>
                <c:pt idx="66">
                  <c:v>1896</c:v>
                </c:pt>
                <c:pt idx="67">
                  <c:v>1897</c:v>
                </c:pt>
                <c:pt idx="68">
                  <c:v>1898</c:v>
                </c:pt>
                <c:pt idx="69">
                  <c:v>1899</c:v>
                </c:pt>
                <c:pt idx="70">
                  <c:v>1900</c:v>
                </c:pt>
                <c:pt idx="71">
                  <c:v>1901</c:v>
                </c:pt>
                <c:pt idx="72">
                  <c:v>1902</c:v>
                </c:pt>
                <c:pt idx="73">
                  <c:v>1903</c:v>
                </c:pt>
                <c:pt idx="74">
                  <c:v>1904</c:v>
                </c:pt>
                <c:pt idx="75">
                  <c:v>1905</c:v>
                </c:pt>
                <c:pt idx="76">
                  <c:v>1906</c:v>
                </c:pt>
                <c:pt idx="77">
                  <c:v>1907</c:v>
                </c:pt>
                <c:pt idx="78">
                  <c:v>1908</c:v>
                </c:pt>
                <c:pt idx="79">
                  <c:v>1909</c:v>
                </c:pt>
                <c:pt idx="80">
                  <c:v>1910</c:v>
                </c:pt>
                <c:pt idx="81">
                  <c:v>1911</c:v>
                </c:pt>
                <c:pt idx="82">
                  <c:v>1912</c:v>
                </c:pt>
                <c:pt idx="83">
                  <c:v>1913</c:v>
                </c:pt>
                <c:pt idx="84">
                  <c:v>1914</c:v>
                </c:pt>
                <c:pt idx="85">
                  <c:v>1915</c:v>
                </c:pt>
                <c:pt idx="86">
                  <c:v>1916</c:v>
                </c:pt>
                <c:pt idx="87">
                  <c:v>1917</c:v>
                </c:pt>
                <c:pt idx="88">
                  <c:v>1918</c:v>
                </c:pt>
                <c:pt idx="89">
                  <c:v>1919</c:v>
                </c:pt>
                <c:pt idx="90">
                  <c:v>1920</c:v>
                </c:pt>
                <c:pt idx="91">
                  <c:v>1921</c:v>
                </c:pt>
                <c:pt idx="92">
                  <c:v>1922</c:v>
                </c:pt>
                <c:pt idx="93">
                  <c:v>1923</c:v>
                </c:pt>
                <c:pt idx="94">
                  <c:v>1924</c:v>
                </c:pt>
                <c:pt idx="95">
                  <c:v>1925</c:v>
                </c:pt>
                <c:pt idx="96">
                  <c:v>1926</c:v>
                </c:pt>
                <c:pt idx="97">
                  <c:v>1927</c:v>
                </c:pt>
                <c:pt idx="98">
                  <c:v>1928</c:v>
                </c:pt>
                <c:pt idx="99">
                  <c:v>1929</c:v>
                </c:pt>
                <c:pt idx="100">
                  <c:v>1930</c:v>
                </c:pt>
                <c:pt idx="101">
                  <c:v>1931</c:v>
                </c:pt>
                <c:pt idx="102">
                  <c:v>1932</c:v>
                </c:pt>
                <c:pt idx="103">
                  <c:v>1933</c:v>
                </c:pt>
                <c:pt idx="104">
                  <c:v>1934</c:v>
                </c:pt>
                <c:pt idx="105">
                  <c:v>1935</c:v>
                </c:pt>
                <c:pt idx="106">
                  <c:v>1936</c:v>
                </c:pt>
                <c:pt idx="107">
                  <c:v>1937</c:v>
                </c:pt>
                <c:pt idx="108">
                  <c:v>1938</c:v>
                </c:pt>
                <c:pt idx="109">
                  <c:v>1939</c:v>
                </c:pt>
                <c:pt idx="110">
                  <c:v>1940</c:v>
                </c:pt>
                <c:pt idx="111">
                  <c:v>1941</c:v>
                </c:pt>
                <c:pt idx="112">
                  <c:v>1942</c:v>
                </c:pt>
                <c:pt idx="113">
                  <c:v>1943</c:v>
                </c:pt>
                <c:pt idx="114">
                  <c:v>1944</c:v>
                </c:pt>
                <c:pt idx="115">
                  <c:v>1945</c:v>
                </c:pt>
                <c:pt idx="116">
                  <c:v>1946</c:v>
                </c:pt>
                <c:pt idx="117">
                  <c:v>1947</c:v>
                </c:pt>
                <c:pt idx="118">
                  <c:v>1948</c:v>
                </c:pt>
                <c:pt idx="119">
                  <c:v>1949</c:v>
                </c:pt>
                <c:pt idx="120">
                  <c:v>1950</c:v>
                </c:pt>
                <c:pt idx="121">
                  <c:v>1951</c:v>
                </c:pt>
                <c:pt idx="122">
                  <c:v>1952</c:v>
                </c:pt>
                <c:pt idx="123">
                  <c:v>1953</c:v>
                </c:pt>
                <c:pt idx="124">
                  <c:v>1954</c:v>
                </c:pt>
                <c:pt idx="125">
                  <c:v>1955</c:v>
                </c:pt>
                <c:pt idx="126">
                  <c:v>1956</c:v>
                </c:pt>
                <c:pt idx="127">
                  <c:v>1957</c:v>
                </c:pt>
                <c:pt idx="128">
                  <c:v>1958</c:v>
                </c:pt>
                <c:pt idx="129">
                  <c:v>1959</c:v>
                </c:pt>
                <c:pt idx="130">
                  <c:v>1960</c:v>
                </c:pt>
                <c:pt idx="131">
                  <c:v>1961</c:v>
                </c:pt>
                <c:pt idx="132">
                  <c:v>1962</c:v>
                </c:pt>
                <c:pt idx="133">
                  <c:v>1963</c:v>
                </c:pt>
                <c:pt idx="134">
                  <c:v>1964</c:v>
                </c:pt>
                <c:pt idx="135">
                  <c:v>1965</c:v>
                </c:pt>
                <c:pt idx="136">
                  <c:v>1966</c:v>
                </c:pt>
                <c:pt idx="137">
                  <c:v>1967</c:v>
                </c:pt>
                <c:pt idx="138">
                  <c:v>1968</c:v>
                </c:pt>
                <c:pt idx="139">
                  <c:v>1969</c:v>
                </c:pt>
                <c:pt idx="140">
                  <c:v>1970</c:v>
                </c:pt>
                <c:pt idx="141">
                  <c:v>1971</c:v>
                </c:pt>
                <c:pt idx="142">
                  <c:v>1972</c:v>
                </c:pt>
                <c:pt idx="143">
                  <c:v>1973</c:v>
                </c:pt>
                <c:pt idx="144">
                  <c:v>1974</c:v>
                </c:pt>
                <c:pt idx="145">
                  <c:v>1975</c:v>
                </c:pt>
                <c:pt idx="146">
                  <c:v>1976</c:v>
                </c:pt>
                <c:pt idx="147">
                  <c:v>1977</c:v>
                </c:pt>
                <c:pt idx="148">
                  <c:v>1978</c:v>
                </c:pt>
                <c:pt idx="149">
                  <c:v>1979</c:v>
                </c:pt>
                <c:pt idx="150">
                  <c:v>1980</c:v>
                </c:pt>
                <c:pt idx="151">
                  <c:v>1981</c:v>
                </c:pt>
                <c:pt idx="152">
                  <c:v>1982</c:v>
                </c:pt>
                <c:pt idx="153">
                  <c:v>1983</c:v>
                </c:pt>
                <c:pt idx="154">
                  <c:v>1984</c:v>
                </c:pt>
                <c:pt idx="155">
                  <c:v>1985</c:v>
                </c:pt>
                <c:pt idx="156">
                  <c:v>1986</c:v>
                </c:pt>
                <c:pt idx="157">
                  <c:v>1987</c:v>
                </c:pt>
                <c:pt idx="158">
                  <c:v>1988</c:v>
                </c:pt>
                <c:pt idx="159">
                  <c:v>1989</c:v>
                </c:pt>
                <c:pt idx="160">
                  <c:v>1990</c:v>
                </c:pt>
                <c:pt idx="161">
                  <c:v>1991</c:v>
                </c:pt>
                <c:pt idx="162">
                  <c:v>1992</c:v>
                </c:pt>
                <c:pt idx="163">
                  <c:v>1993</c:v>
                </c:pt>
                <c:pt idx="164">
                  <c:v>1994</c:v>
                </c:pt>
                <c:pt idx="165">
                  <c:v>1995</c:v>
                </c:pt>
                <c:pt idx="166">
                  <c:v>1996</c:v>
                </c:pt>
                <c:pt idx="167">
                  <c:v>1997</c:v>
                </c:pt>
                <c:pt idx="168">
                  <c:v>1998</c:v>
                </c:pt>
                <c:pt idx="169">
                  <c:v>1999</c:v>
                </c:pt>
                <c:pt idx="170">
                  <c:v>2000</c:v>
                </c:pt>
                <c:pt idx="171">
                  <c:v>2001</c:v>
                </c:pt>
                <c:pt idx="172">
                  <c:v>2002</c:v>
                </c:pt>
                <c:pt idx="173">
                  <c:v>2003</c:v>
                </c:pt>
                <c:pt idx="174">
                  <c:v>2004</c:v>
                </c:pt>
                <c:pt idx="175">
                  <c:v>2005</c:v>
                </c:pt>
                <c:pt idx="176">
                  <c:v>2006</c:v>
                </c:pt>
                <c:pt idx="177">
                  <c:v>2007</c:v>
                </c:pt>
                <c:pt idx="178">
                  <c:v>2008</c:v>
                </c:pt>
              </c:numCache>
            </c:numRef>
          </c:cat>
          <c:val>
            <c:numRef>
              <c:f>'Figure 3'!$AR$37:$AR$215</c:f>
              <c:numCache>
                <c:formatCode>0.000</c:formatCode>
                <c:ptCount val="179"/>
                <c:pt idx="0">
                  <c:v>3.5895542074613838E-2</c:v>
                </c:pt>
                <c:pt idx="1">
                  <c:v>3.5525320415554812E-2</c:v>
                </c:pt>
                <c:pt idx="2">
                  <c:v>3.4802894523187876E-2</c:v>
                </c:pt>
                <c:pt idx="3">
                  <c:v>3.5445142480579402E-2</c:v>
                </c:pt>
                <c:pt idx="4">
                  <c:v>3.6838895369139167E-2</c:v>
                </c:pt>
                <c:pt idx="5">
                  <c:v>3.6509989205021777E-2</c:v>
                </c:pt>
                <c:pt idx="6">
                  <c:v>3.8761528309327775E-2</c:v>
                </c:pt>
                <c:pt idx="7">
                  <c:v>3.8451404493950216E-2</c:v>
                </c:pt>
                <c:pt idx="8">
                  <c:v>3.8516460727177994E-2</c:v>
                </c:pt>
                <c:pt idx="9">
                  <c:v>3.8211749193323791E-2</c:v>
                </c:pt>
                <c:pt idx="10">
                  <c:v>4.0507293449074E-2</c:v>
                </c:pt>
                <c:pt idx="11">
                  <c:v>4.2125865891513604E-2</c:v>
                </c:pt>
                <c:pt idx="12">
                  <c:v>4.309833475908003E-2</c:v>
                </c:pt>
                <c:pt idx="13">
                  <c:v>4.4586508631347069E-2</c:v>
                </c:pt>
                <c:pt idx="14">
                  <c:v>4.8436395554214057E-2</c:v>
                </c:pt>
                <c:pt idx="15">
                  <c:v>4.9881790526870931E-2</c:v>
                </c:pt>
                <c:pt idx="16">
                  <c:v>5.0432757346778087E-2</c:v>
                </c:pt>
                <c:pt idx="17">
                  <c:v>4.8660492638193803E-2</c:v>
                </c:pt>
                <c:pt idx="18">
                  <c:v>5.0810863429445574E-2</c:v>
                </c:pt>
                <c:pt idx="19">
                  <c:v>5.529336672408959E-2</c:v>
                </c:pt>
                <c:pt idx="20">
                  <c:v>5.5515850369148786E-2</c:v>
                </c:pt>
                <c:pt idx="21">
                  <c:v>5.8194917576137158E-2</c:v>
                </c:pt>
                <c:pt idx="22">
                  <c:v>6.1387511865510752E-2</c:v>
                </c:pt>
                <c:pt idx="23">
                  <c:v>6.4178953986606488E-2</c:v>
                </c:pt>
                <c:pt idx="24">
                  <c:v>6.3882810868774453E-2</c:v>
                </c:pt>
                <c:pt idx="25">
                  <c:v>6.8143976558146663E-2</c:v>
                </c:pt>
                <c:pt idx="26">
                  <c:v>6.9840481579044073E-2</c:v>
                </c:pt>
                <c:pt idx="27">
                  <c:v>6.9908601421934238E-2</c:v>
                </c:pt>
                <c:pt idx="28">
                  <c:v>6.6423134877488452E-2</c:v>
                </c:pt>
                <c:pt idx="29">
                  <c:v>7.2791207249587583E-2</c:v>
                </c:pt>
                <c:pt idx="30">
                  <c:v>7.0275657418261958E-2</c:v>
                </c:pt>
                <c:pt idx="31">
                  <c:v>6.7694607937803214E-2</c:v>
                </c:pt>
                <c:pt idx="32">
                  <c:v>6.6689677053521634E-2</c:v>
                </c:pt>
                <c:pt idx="33">
                  <c:v>6.97418824823033E-2</c:v>
                </c:pt>
                <c:pt idx="34">
                  <c:v>7.4711389144196644E-2</c:v>
                </c:pt>
                <c:pt idx="35">
                  <c:v>8.6286785633192586E-2</c:v>
                </c:pt>
                <c:pt idx="36">
                  <c:v>8.8706140231759073E-2</c:v>
                </c:pt>
                <c:pt idx="37">
                  <c:v>8.7780021553678533E-2</c:v>
                </c:pt>
                <c:pt idx="38">
                  <c:v>8.3067336847411785E-2</c:v>
                </c:pt>
                <c:pt idx="39">
                  <c:v>8.5467885182438044E-2</c:v>
                </c:pt>
                <c:pt idx="40">
                  <c:v>9.0895580106431478E-2</c:v>
                </c:pt>
                <c:pt idx="41">
                  <c:v>9.6034256030775866E-2</c:v>
                </c:pt>
                <c:pt idx="42">
                  <c:v>9.7168431053774137E-2</c:v>
                </c:pt>
                <c:pt idx="43">
                  <c:v>9.7884088941316949E-2</c:v>
                </c:pt>
                <c:pt idx="44">
                  <c:v>9.5715627261561534E-2</c:v>
                </c:pt>
                <c:pt idx="45">
                  <c:v>9.6852116740386685E-2</c:v>
                </c:pt>
                <c:pt idx="46">
                  <c:v>9.7068814829619876E-2</c:v>
                </c:pt>
                <c:pt idx="47">
                  <c:v>9.6444836109730689E-2</c:v>
                </c:pt>
                <c:pt idx="48">
                  <c:v>9.3731490189906175E-2</c:v>
                </c:pt>
                <c:pt idx="49">
                  <c:v>9.7450603235279945E-2</c:v>
                </c:pt>
                <c:pt idx="50">
                  <c:v>9.7864008363975658E-2</c:v>
                </c:pt>
                <c:pt idx="51">
                  <c:v>0.10451086809655596</c:v>
                </c:pt>
                <c:pt idx="52">
                  <c:v>0.10808200116413266</c:v>
                </c:pt>
                <c:pt idx="53">
                  <c:v>0.10868022405737428</c:v>
                </c:pt>
                <c:pt idx="54">
                  <c:v>0.1094835796541837</c:v>
                </c:pt>
                <c:pt idx="55">
                  <c:v>0.10600192500462816</c:v>
                </c:pt>
                <c:pt idx="56">
                  <c:v>0.10806215739464828</c:v>
                </c:pt>
                <c:pt idx="57">
                  <c:v>0.10634202055807425</c:v>
                </c:pt>
                <c:pt idx="58">
                  <c:v>0.10555032221473376</c:v>
                </c:pt>
                <c:pt idx="59">
                  <c:v>0.10953781091460173</c:v>
                </c:pt>
                <c:pt idx="60">
                  <c:v>0.1091139962144179</c:v>
                </c:pt>
                <c:pt idx="61">
                  <c:v>0.10459620932643011</c:v>
                </c:pt>
                <c:pt idx="62">
                  <c:v>9.8642280411725985E-2</c:v>
                </c:pt>
                <c:pt idx="63">
                  <c:v>9.3787800973530816E-2</c:v>
                </c:pt>
                <c:pt idx="64">
                  <c:v>9.6083385907483415E-2</c:v>
                </c:pt>
                <c:pt idx="65">
                  <c:v>9.7320248122420475E-2</c:v>
                </c:pt>
                <c:pt idx="66">
                  <c:v>9.980723470942926E-2</c:v>
                </c:pt>
                <c:pt idx="67">
                  <c:v>0.10245846128748821</c:v>
                </c:pt>
                <c:pt idx="68">
                  <c:v>0.10214695700652511</c:v>
                </c:pt>
                <c:pt idx="69">
                  <c:v>0.10442943450237915</c:v>
                </c:pt>
                <c:pt idx="70">
                  <c:v>9.7531808850252061E-2</c:v>
                </c:pt>
                <c:pt idx="71">
                  <c:v>9.9384709059143511E-2</c:v>
                </c:pt>
                <c:pt idx="72">
                  <c:v>0.10344882425238111</c:v>
                </c:pt>
                <c:pt idx="73">
                  <c:v>0.10307098529308065</c:v>
                </c:pt>
                <c:pt idx="74">
                  <c:v>0.10497580357568499</c:v>
                </c:pt>
                <c:pt idx="75">
                  <c:v>0.10814904998903252</c:v>
                </c:pt>
                <c:pt idx="76">
                  <c:v>0.10764151670288709</c:v>
                </c:pt>
                <c:pt idx="77">
                  <c:v>0.10832091937451538</c:v>
                </c:pt>
                <c:pt idx="78">
                  <c:v>0.10853580010407725</c:v>
                </c:pt>
                <c:pt idx="79">
                  <c:v>0.10495577157433539</c:v>
                </c:pt>
                <c:pt idx="80">
                  <c:v>0.10785340037625325</c:v>
                </c:pt>
                <c:pt idx="81">
                  <c:v>0.10938124194194034</c:v>
                </c:pt>
                <c:pt idx="82">
                  <c:v>0.11557879554316226</c:v>
                </c:pt>
                <c:pt idx="83">
                  <c:v>0.11765196118450265</c:v>
                </c:pt>
                <c:pt idx="92">
                  <c:v>8.9380675049089225E-2</c:v>
                </c:pt>
                <c:pt idx="93">
                  <c:v>9.2575249541861734E-2</c:v>
                </c:pt>
                <c:pt idx="94">
                  <c:v>9.5727482696687308E-2</c:v>
                </c:pt>
                <c:pt idx="95">
                  <c:v>0.10256838556847983</c:v>
                </c:pt>
                <c:pt idx="96">
                  <c:v>0.10179662028836553</c:v>
                </c:pt>
                <c:pt idx="97">
                  <c:v>0.10168592939185768</c:v>
                </c:pt>
                <c:pt idx="98">
                  <c:v>0.10196024443342183</c:v>
                </c:pt>
                <c:pt idx="99">
                  <c:v>0.10548865327811402</c:v>
                </c:pt>
                <c:pt idx="100">
                  <c:v>0.10227485329939147</c:v>
                </c:pt>
                <c:pt idx="101">
                  <c:v>9.1847896795931E-2</c:v>
                </c:pt>
                <c:pt idx="102">
                  <c:v>8.332003822908822E-2</c:v>
                </c:pt>
                <c:pt idx="103">
                  <c:v>7.8691788004268584E-2</c:v>
                </c:pt>
                <c:pt idx="104">
                  <c:v>7.8267903990333912E-2</c:v>
                </c:pt>
                <c:pt idx="105">
                  <c:v>7.7949744472299451E-2</c:v>
                </c:pt>
                <c:pt idx="106">
                  <c:v>7.5308245988922967E-2</c:v>
                </c:pt>
                <c:pt idx="107">
                  <c:v>8.2938928154569921E-2</c:v>
                </c:pt>
                <c:pt idx="108">
                  <c:v>7.8469198572398507E-2</c:v>
                </c:pt>
                <c:pt idx="120">
                  <c:v>7.8560435197337436E-2</c:v>
                </c:pt>
                <c:pt idx="121">
                  <c:v>8.0504177599743612E-2</c:v>
                </c:pt>
                <c:pt idx="122">
                  <c:v>7.4896183819676387E-2</c:v>
                </c:pt>
                <c:pt idx="123">
                  <c:v>7.5491812879602077E-2</c:v>
                </c:pt>
                <c:pt idx="124">
                  <c:v>7.6770393873308237E-2</c:v>
                </c:pt>
                <c:pt idx="125">
                  <c:v>7.7631896634316244E-2</c:v>
                </c:pt>
                <c:pt idx="126">
                  <c:v>8.0981416203862719E-2</c:v>
                </c:pt>
                <c:pt idx="127">
                  <c:v>8.3045119489912986E-2</c:v>
                </c:pt>
                <c:pt idx="128">
                  <c:v>8.0120649807326791E-2</c:v>
                </c:pt>
                <c:pt idx="129">
                  <c:v>8.2918566143290642E-2</c:v>
                </c:pt>
                <c:pt idx="130">
                  <c:v>7.9240088263563754E-2</c:v>
                </c:pt>
                <c:pt idx="131">
                  <c:v>7.8138982616369049E-2</c:v>
                </c:pt>
                <c:pt idx="132">
                  <c:v>7.8971326408226433E-2</c:v>
                </c:pt>
                <c:pt idx="133">
                  <c:v>8.0777164668107165E-2</c:v>
                </c:pt>
                <c:pt idx="134">
                  <c:v>8.1866857181511321E-2</c:v>
                </c:pt>
                <c:pt idx="135">
                  <c:v>8.3232363770016665E-2</c:v>
                </c:pt>
                <c:pt idx="136">
                  <c:v>8.3716941061115727E-2</c:v>
                </c:pt>
                <c:pt idx="137">
                  <c:v>8.4935059202338806E-2</c:v>
                </c:pt>
                <c:pt idx="138">
                  <c:v>8.8590290659375737E-2</c:v>
                </c:pt>
                <c:pt idx="139">
                  <c:v>9.2290733495283966E-2</c:v>
                </c:pt>
                <c:pt idx="140">
                  <c:v>9.5468684283502345E-2</c:v>
                </c:pt>
                <c:pt idx="141">
                  <c:v>9.6642132112595397E-2</c:v>
                </c:pt>
                <c:pt idx="142">
                  <c:v>0.10028998870283615</c:v>
                </c:pt>
                <c:pt idx="143">
                  <c:v>0.10443832302479868</c:v>
                </c:pt>
                <c:pt idx="144">
                  <c:v>0.10469405598295542</c:v>
                </c:pt>
                <c:pt idx="145">
                  <c:v>0.10276889291808805</c:v>
                </c:pt>
                <c:pt idx="146">
                  <c:v>0.10733467605418311</c:v>
                </c:pt>
                <c:pt idx="147">
                  <c:v>0.10778864344923221</c:v>
                </c:pt>
                <c:pt idx="148">
                  <c:v>0.10968740526507595</c:v>
                </c:pt>
                <c:pt idx="149">
                  <c:v>0.11244789360143269</c:v>
                </c:pt>
                <c:pt idx="150">
                  <c:v>0.11404126785839916</c:v>
                </c:pt>
                <c:pt idx="151">
                  <c:v>0.11815188219706592</c:v>
                </c:pt>
                <c:pt idx="152">
                  <c:v>0.11579796185560998</c:v>
                </c:pt>
                <c:pt idx="153">
                  <c:v>0.11922100119550813</c:v>
                </c:pt>
                <c:pt idx="154">
                  <c:v>0.12348479726671255</c:v>
                </c:pt>
                <c:pt idx="155">
                  <c:v>0.12508572570856655</c:v>
                </c:pt>
                <c:pt idx="156">
                  <c:v>0.12476667993445426</c:v>
                </c:pt>
                <c:pt idx="157">
                  <c:v>0.12605271767707779</c:v>
                </c:pt>
                <c:pt idx="158">
                  <c:v>0.13060311024567625</c:v>
                </c:pt>
                <c:pt idx="159">
                  <c:v>0.13436371219649632</c:v>
                </c:pt>
                <c:pt idx="160">
                  <c:v>0.13858946556325089</c:v>
                </c:pt>
                <c:pt idx="161">
                  <c:v>0.14144867111206633</c:v>
                </c:pt>
                <c:pt idx="162">
                  <c:v>0.15079213742875758</c:v>
                </c:pt>
                <c:pt idx="163">
                  <c:v>0.15454776462266914</c:v>
                </c:pt>
                <c:pt idx="164">
                  <c:v>0.16585743135555642</c:v>
                </c:pt>
                <c:pt idx="165">
                  <c:v>0.17666413970026848</c:v>
                </c:pt>
                <c:pt idx="166">
                  <c:v>0.18100349893164142</c:v>
                </c:pt>
                <c:pt idx="167">
                  <c:v>0.18959564570740473</c:v>
                </c:pt>
                <c:pt idx="168">
                  <c:v>0.19684827543479735</c:v>
                </c:pt>
                <c:pt idx="169">
                  <c:v>0.20359663383884496</c:v>
                </c:pt>
                <c:pt idx="170">
                  <c:v>0.21797588782260982</c:v>
                </c:pt>
                <c:pt idx="171">
                  <c:v>0.21494536040074444</c:v>
                </c:pt>
                <c:pt idx="172">
                  <c:v>0.21677836489676303</c:v>
                </c:pt>
                <c:pt idx="173">
                  <c:v>0.21802646061768816</c:v>
                </c:pt>
                <c:pt idx="174">
                  <c:v>0.22782249305016913</c:v>
                </c:pt>
                <c:pt idx="175">
                  <c:v>0.23273348339209846</c:v>
                </c:pt>
                <c:pt idx="176">
                  <c:v>0.24119864062493326</c:v>
                </c:pt>
                <c:pt idx="177">
                  <c:v>0.24363602829642364</c:v>
                </c:pt>
                <c:pt idx="178">
                  <c:v>0.2436070320837472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8-4ECC-8A01-7FE882151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602352"/>
        <c:axId val="547604648"/>
      </c:lineChart>
      <c:catAx>
        <c:axId val="54760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604648"/>
        <c:crosses val="autoZero"/>
        <c:auto val="1"/>
        <c:lblAlgn val="ctr"/>
        <c:lblOffset val="100"/>
        <c:noMultiLvlLbl val="0"/>
      </c:catAx>
      <c:valAx>
        <c:axId val="547604648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60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Fraction of world GDP</a:t>
            </a:r>
          </a:p>
        </c:rich>
      </c:tx>
      <c:layout>
        <c:manualLayout>
          <c:xMode val="edge"/>
          <c:yMode val="edge"/>
          <c:x val="1.6666666666666666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3'!$A$37:$A$215</c:f>
              <c:numCache>
                <c:formatCode>General</c:formatCode>
                <c:ptCount val="179"/>
                <c:pt idx="0">
                  <c:v>1830</c:v>
                </c:pt>
                <c:pt idx="1">
                  <c:v>1831</c:v>
                </c:pt>
                <c:pt idx="2">
                  <c:v>1832</c:v>
                </c:pt>
                <c:pt idx="3">
                  <c:v>1833</c:v>
                </c:pt>
                <c:pt idx="4">
                  <c:v>1834</c:v>
                </c:pt>
                <c:pt idx="5">
                  <c:v>1835</c:v>
                </c:pt>
                <c:pt idx="6">
                  <c:v>1836</c:v>
                </c:pt>
                <c:pt idx="7">
                  <c:v>1837</c:v>
                </c:pt>
                <c:pt idx="8">
                  <c:v>1838</c:v>
                </c:pt>
                <c:pt idx="9">
                  <c:v>1839</c:v>
                </c:pt>
                <c:pt idx="10">
                  <c:v>1840</c:v>
                </c:pt>
                <c:pt idx="11">
                  <c:v>1841</c:v>
                </c:pt>
                <c:pt idx="12">
                  <c:v>1842</c:v>
                </c:pt>
                <c:pt idx="13">
                  <c:v>1843</c:v>
                </c:pt>
                <c:pt idx="14">
                  <c:v>1844</c:v>
                </c:pt>
                <c:pt idx="15">
                  <c:v>1845</c:v>
                </c:pt>
                <c:pt idx="16">
                  <c:v>1846</c:v>
                </c:pt>
                <c:pt idx="17">
                  <c:v>1847</c:v>
                </c:pt>
                <c:pt idx="18">
                  <c:v>1848</c:v>
                </c:pt>
                <c:pt idx="19">
                  <c:v>1849</c:v>
                </c:pt>
                <c:pt idx="20">
                  <c:v>1850</c:v>
                </c:pt>
                <c:pt idx="21">
                  <c:v>1851</c:v>
                </c:pt>
                <c:pt idx="22">
                  <c:v>1852</c:v>
                </c:pt>
                <c:pt idx="23">
                  <c:v>1853</c:v>
                </c:pt>
                <c:pt idx="24">
                  <c:v>1854</c:v>
                </c:pt>
                <c:pt idx="25">
                  <c:v>1855</c:v>
                </c:pt>
                <c:pt idx="26">
                  <c:v>1856</c:v>
                </c:pt>
                <c:pt idx="27">
                  <c:v>1857</c:v>
                </c:pt>
                <c:pt idx="28">
                  <c:v>1858</c:v>
                </c:pt>
                <c:pt idx="29">
                  <c:v>1859</c:v>
                </c:pt>
                <c:pt idx="30">
                  <c:v>1860</c:v>
                </c:pt>
                <c:pt idx="31">
                  <c:v>1861</c:v>
                </c:pt>
                <c:pt idx="32">
                  <c:v>1862</c:v>
                </c:pt>
                <c:pt idx="33">
                  <c:v>1863</c:v>
                </c:pt>
                <c:pt idx="34">
                  <c:v>1864</c:v>
                </c:pt>
                <c:pt idx="35">
                  <c:v>1865</c:v>
                </c:pt>
                <c:pt idx="36">
                  <c:v>1866</c:v>
                </c:pt>
                <c:pt idx="37">
                  <c:v>1867</c:v>
                </c:pt>
                <c:pt idx="38">
                  <c:v>1868</c:v>
                </c:pt>
                <c:pt idx="39">
                  <c:v>1869</c:v>
                </c:pt>
                <c:pt idx="40">
                  <c:v>1870</c:v>
                </c:pt>
                <c:pt idx="41">
                  <c:v>1871</c:v>
                </c:pt>
                <c:pt idx="42">
                  <c:v>1872</c:v>
                </c:pt>
                <c:pt idx="43">
                  <c:v>1873</c:v>
                </c:pt>
                <c:pt idx="44">
                  <c:v>1874</c:v>
                </c:pt>
                <c:pt idx="45">
                  <c:v>1875</c:v>
                </c:pt>
                <c:pt idx="46">
                  <c:v>1876</c:v>
                </c:pt>
                <c:pt idx="47">
                  <c:v>1877</c:v>
                </c:pt>
                <c:pt idx="48">
                  <c:v>1878</c:v>
                </c:pt>
                <c:pt idx="49">
                  <c:v>1879</c:v>
                </c:pt>
                <c:pt idx="50">
                  <c:v>1880</c:v>
                </c:pt>
                <c:pt idx="51">
                  <c:v>1881</c:v>
                </c:pt>
                <c:pt idx="52">
                  <c:v>1882</c:v>
                </c:pt>
                <c:pt idx="53">
                  <c:v>1883</c:v>
                </c:pt>
                <c:pt idx="54">
                  <c:v>1884</c:v>
                </c:pt>
                <c:pt idx="55">
                  <c:v>1885</c:v>
                </c:pt>
                <c:pt idx="56">
                  <c:v>1886</c:v>
                </c:pt>
                <c:pt idx="57">
                  <c:v>1887</c:v>
                </c:pt>
                <c:pt idx="58">
                  <c:v>1888</c:v>
                </c:pt>
                <c:pt idx="59">
                  <c:v>1889</c:v>
                </c:pt>
                <c:pt idx="60">
                  <c:v>1890</c:v>
                </c:pt>
                <c:pt idx="61">
                  <c:v>1891</c:v>
                </c:pt>
                <c:pt idx="62">
                  <c:v>1892</c:v>
                </c:pt>
                <c:pt idx="63">
                  <c:v>1893</c:v>
                </c:pt>
                <c:pt idx="64">
                  <c:v>1894</c:v>
                </c:pt>
                <c:pt idx="65">
                  <c:v>1895</c:v>
                </c:pt>
                <c:pt idx="66">
                  <c:v>1896</c:v>
                </c:pt>
                <c:pt idx="67">
                  <c:v>1897</c:v>
                </c:pt>
                <c:pt idx="68">
                  <c:v>1898</c:v>
                </c:pt>
                <c:pt idx="69">
                  <c:v>1899</c:v>
                </c:pt>
                <c:pt idx="70">
                  <c:v>1900</c:v>
                </c:pt>
                <c:pt idx="71">
                  <c:v>1901</c:v>
                </c:pt>
                <c:pt idx="72">
                  <c:v>1902</c:v>
                </c:pt>
                <c:pt idx="73">
                  <c:v>1903</c:v>
                </c:pt>
                <c:pt idx="74">
                  <c:v>1904</c:v>
                </c:pt>
                <c:pt idx="75">
                  <c:v>1905</c:v>
                </c:pt>
                <c:pt idx="76">
                  <c:v>1906</c:v>
                </c:pt>
                <c:pt idx="77">
                  <c:v>1907</c:v>
                </c:pt>
                <c:pt idx="78">
                  <c:v>1908</c:v>
                </c:pt>
                <c:pt idx="79">
                  <c:v>1909</c:v>
                </c:pt>
                <c:pt idx="80">
                  <c:v>1910</c:v>
                </c:pt>
                <c:pt idx="81">
                  <c:v>1911</c:v>
                </c:pt>
                <c:pt idx="82">
                  <c:v>1912</c:v>
                </c:pt>
                <c:pt idx="83">
                  <c:v>1913</c:v>
                </c:pt>
                <c:pt idx="84">
                  <c:v>1914</c:v>
                </c:pt>
                <c:pt idx="85">
                  <c:v>1915</c:v>
                </c:pt>
                <c:pt idx="86">
                  <c:v>1916</c:v>
                </c:pt>
                <c:pt idx="87">
                  <c:v>1917</c:v>
                </c:pt>
                <c:pt idx="88">
                  <c:v>1918</c:v>
                </c:pt>
                <c:pt idx="89">
                  <c:v>1919</c:v>
                </c:pt>
                <c:pt idx="90">
                  <c:v>1920</c:v>
                </c:pt>
                <c:pt idx="91">
                  <c:v>1921</c:v>
                </c:pt>
                <c:pt idx="92">
                  <c:v>1922</c:v>
                </c:pt>
                <c:pt idx="93">
                  <c:v>1923</c:v>
                </c:pt>
                <c:pt idx="94">
                  <c:v>1924</c:v>
                </c:pt>
                <c:pt idx="95">
                  <c:v>1925</c:v>
                </c:pt>
                <c:pt idx="96">
                  <c:v>1926</c:v>
                </c:pt>
                <c:pt idx="97">
                  <c:v>1927</c:v>
                </c:pt>
                <c:pt idx="98">
                  <c:v>1928</c:v>
                </c:pt>
                <c:pt idx="99">
                  <c:v>1929</c:v>
                </c:pt>
                <c:pt idx="100">
                  <c:v>1930</c:v>
                </c:pt>
                <c:pt idx="101">
                  <c:v>1931</c:v>
                </c:pt>
                <c:pt idx="102">
                  <c:v>1932</c:v>
                </c:pt>
                <c:pt idx="103">
                  <c:v>1933</c:v>
                </c:pt>
                <c:pt idx="104">
                  <c:v>1934</c:v>
                </c:pt>
                <c:pt idx="105">
                  <c:v>1935</c:v>
                </c:pt>
                <c:pt idx="106">
                  <c:v>1936</c:v>
                </c:pt>
                <c:pt idx="107">
                  <c:v>1937</c:v>
                </c:pt>
                <c:pt idx="108">
                  <c:v>1938</c:v>
                </c:pt>
                <c:pt idx="109">
                  <c:v>1939</c:v>
                </c:pt>
                <c:pt idx="110">
                  <c:v>1940</c:v>
                </c:pt>
                <c:pt idx="111">
                  <c:v>1941</c:v>
                </c:pt>
                <c:pt idx="112">
                  <c:v>1942</c:v>
                </c:pt>
                <c:pt idx="113">
                  <c:v>1943</c:v>
                </c:pt>
                <c:pt idx="114">
                  <c:v>1944</c:v>
                </c:pt>
                <c:pt idx="115">
                  <c:v>1945</c:v>
                </c:pt>
                <c:pt idx="116">
                  <c:v>1946</c:v>
                </c:pt>
                <c:pt idx="117">
                  <c:v>1947</c:v>
                </c:pt>
                <c:pt idx="118">
                  <c:v>1948</c:v>
                </c:pt>
                <c:pt idx="119">
                  <c:v>1949</c:v>
                </c:pt>
                <c:pt idx="120">
                  <c:v>1950</c:v>
                </c:pt>
                <c:pt idx="121">
                  <c:v>1951</c:v>
                </c:pt>
                <c:pt idx="122">
                  <c:v>1952</c:v>
                </c:pt>
                <c:pt idx="123">
                  <c:v>1953</c:v>
                </c:pt>
                <c:pt idx="124">
                  <c:v>1954</c:v>
                </c:pt>
                <c:pt idx="125">
                  <c:v>1955</c:v>
                </c:pt>
                <c:pt idx="126">
                  <c:v>1956</c:v>
                </c:pt>
                <c:pt idx="127">
                  <c:v>1957</c:v>
                </c:pt>
                <c:pt idx="128">
                  <c:v>1958</c:v>
                </c:pt>
                <c:pt idx="129">
                  <c:v>1959</c:v>
                </c:pt>
                <c:pt idx="130">
                  <c:v>1960</c:v>
                </c:pt>
                <c:pt idx="131">
                  <c:v>1961</c:v>
                </c:pt>
                <c:pt idx="132">
                  <c:v>1962</c:v>
                </c:pt>
                <c:pt idx="133">
                  <c:v>1963</c:v>
                </c:pt>
                <c:pt idx="134">
                  <c:v>1964</c:v>
                </c:pt>
                <c:pt idx="135">
                  <c:v>1965</c:v>
                </c:pt>
                <c:pt idx="136">
                  <c:v>1966</c:v>
                </c:pt>
                <c:pt idx="137">
                  <c:v>1967</c:v>
                </c:pt>
                <c:pt idx="138">
                  <c:v>1968</c:v>
                </c:pt>
                <c:pt idx="139">
                  <c:v>1969</c:v>
                </c:pt>
                <c:pt idx="140">
                  <c:v>1970</c:v>
                </c:pt>
                <c:pt idx="141">
                  <c:v>1971</c:v>
                </c:pt>
                <c:pt idx="142">
                  <c:v>1972</c:v>
                </c:pt>
                <c:pt idx="143">
                  <c:v>1973</c:v>
                </c:pt>
                <c:pt idx="144">
                  <c:v>1974</c:v>
                </c:pt>
                <c:pt idx="145">
                  <c:v>1975</c:v>
                </c:pt>
                <c:pt idx="146">
                  <c:v>1976</c:v>
                </c:pt>
                <c:pt idx="147">
                  <c:v>1977</c:v>
                </c:pt>
                <c:pt idx="148">
                  <c:v>1978</c:v>
                </c:pt>
                <c:pt idx="149">
                  <c:v>1979</c:v>
                </c:pt>
                <c:pt idx="150">
                  <c:v>1980</c:v>
                </c:pt>
                <c:pt idx="151">
                  <c:v>1981</c:v>
                </c:pt>
                <c:pt idx="152">
                  <c:v>1982</c:v>
                </c:pt>
                <c:pt idx="153">
                  <c:v>1983</c:v>
                </c:pt>
                <c:pt idx="154">
                  <c:v>1984</c:v>
                </c:pt>
                <c:pt idx="155">
                  <c:v>1985</c:v>
                </c:pt>
                <c:pt idx="156">
                  <c:v>1986</c:v>
                </c:pt>
                <c:pt idx="157">
                  <c:v>1987</c:v>
                </c:pt>
                <c:pt idx="158">
                  <c:v>1988</c:v>
                </c:pt>
                <c:pt idx="159">
                  <c:v>1989</c:v>
                </c:pt>
                <c:pt idx="160">
                  <c:v>1990</c:v>
                </c:pt>
                <c:pt idx="161">
                  <c:v>1991</c:v>
                </c:pt>
                <c:pt idx="162">
                  <c:v>1992</c:v>
                </c:pt>
                <c:pt idx="163">
                  <c:v>1993</c:v>
                </c:pt>
                <c:pt idx="164">
                  <c:v>1994</c:v>
                </c:pt>
                <c:pt idx="165">
                  <c:v>1995</c:v>
                </c:pt>
                <c:pt idx="166">
                  <c:v>1996</c:v>
                </c:pt>
                <c:pt idx="167">
                  <c:v>1997</c:v>
                </c:pt>
                <c:pt idx="168">
                  <c:v>1998</c:v>
                </c:pt>
                <c:pt idx="169">
                  <c:v>1999</c:v>
                </c:pt>
                <c:pt idx="170">
                  <c:v>2000</c:v>
                </c:pt>
                <c:pt idx="171">
                  <c:v>2001</c:v>
                </c:pt>
                <c:pt idx="172">
                  <c:v>2002</c:v>
                </c:pt>
                <c:pt idx="173">
                  <c:v>2003</c:v>
                </c:pt>
                <c:pt idx="174">
                  <c:v>2004</c:v>
                </c:pt>
                <c:pt idx="175">
                  <c:v>2005</c:v>
                </c:pt>
                <c:pt idx="176">
                  <c:v>2006</c:v>
                </c:pt>
                <c:pt idx="177">
                  <c:v>2007</c:v>
                </c:pt>
                <c:pt idx="178">
                  <c:v>2008</c:v>
                </c:pt>
              </c:numCache>
            </c:numRef>
          </c:cat>
          <c:val>
            <c:numRef>
              <c:f>'Figure 3'!$AR$37:$AR$215</c:f>
              <c:numCache>
                <c:formatCode>0.000</c:formatCode>
                <c:ptCount val="179"/>
                <c:pt idx="0">
                  <c:v>3.5895542074613838E-2</c:v>
                </c:pt>
                <c:pt idx="1">
                  <c:v>3.5525320415554812E-2</c:v>
                </c:pt>
                <c:pt idx="2">
                  <c:v>3.4802894523187876E-2</c:v>
                </c:pt>
                <c:pt idx="3">
                  <c:v>3.5445142480579402E-2</c:v>
                </c:pt>
                <c:pt idx="4">
                  <c:v>3.6838895369139167E-2</c:v>
                </c:pt>
                <c:pt idx="5">
                  <c:v>3.6509989205021777E-2</c:v>
                </c:pt>
                <c:pt idx="6">
                  <c:v>3.8761528309327775E-2</c:v>
                </c:pt>
                <c:pt idx="7">
                  <c:v>3.8451404493950216E-2</c:v>
                </c:pt>
                <c:pt idx="8">
                  <c:v>3.8516460727177994E-2</c:v>
                </c:pt>
                <c:pt idx="9">
                  <c:v>3.8211749193323791E-2</c:v>
                </c:pt>
                <c:pt idx="10">
                  <c:v>4.0507293449074E-2</c:v>
                </c:pt>
                <c:pt idx="11">
                  <c:v>4.2125865891513604E-2</c:v>
                </c:pt>
                <c:pt idx="12">
                  <c:v>4.309833475908003E-2</c:v>
                </c:pt>
                <c:pt idx="13">
                  <c:v>4.4586508631347069E-2</c:v>
                </c:pt>
                <c:pt idx="14">
                  <c:v>4.8436395554214057E-2</c:v>
                </c:pt>
                <c:pt idx="15">
                  <c:v>4.9881790526870931E-2</c:v>
                </c:pt>
                <c:pt idx="16">
                  <c:v>5.0432757346778087E-2</c:v>
                </c:pt>
                <c:pt idx="17">
                  <c:v>4.8660492638193803E-2</c:v>
                </c:pt>
                <c:pt idx="18">
                  <c:v>5.0810863429445574E-2</c:v>
                </c:pt>
                <c:pt idx="19">
                  <c:v>5.529336672408959E-2</c:v>
                </c:pt>
                <c:pt idx="20">
                  <c:v>5.5515850369148786E-2</c:v>
                </c:pt>
                <c:pt idx="21">
                  <c:v>5.8194917576137158E-2</c:v>
                </c:pt>
                <c:pt idx="22">
                  <c:v>6.1387511865510752E-2</c:v>
                </c:pt>
                <c:pt idx="23">
                  <c:v>6.4178953986606488E-2</c:v>
                </c:pt>
                <c:pt idx="24">
                  <c:v>6.3882810868774453E-2</c:v>
                </c:pt>
                <c:pt idx="25">
                  <c:v>6.8143976558146663E-2</c:v>
                </c:pt>
                <c:pt idx="26">
                  <c:v>6.9840481579044073E-2</c:v>
                </c:pt>
                <c:pt idx="27">
                  <c:v>6.9908601421934238E-2</c:v>
                </c:pt>
                <c:pt idx="28">
                  <c:v>6.6423134877488452E-2</c:v>
                </c:pt>
                <c:pt idx="29">
                  <c:v>7.2791207249587583E-2</c:v>
                </c:pt>
                <c:pt idx="30">
                  <c:v>7.0275657418261958E-2</c:v>
                </c:pt>
                <c:pt idx="31">
                  <c:v>6.7694607937803214E-2</c:v>
                </c:pt>
                <c:pt idx="32">
                  <c:v>6.6689677053521634E-2</c:v>
                </c:pt>
                <c:pt idx="33">
                  <c:v>6.97418824823033E-2</c:v>
                </c:pt>
                <c:pt idx="34">
                  <c:v>7.4711389144196644E-2</c:v>
                </c:pt>
                <c:pt idx="35">
                  <c:v>8.6286785633192586E-2</c:v>
                </c:pt>
                <c:pt idx="36">
                  <c:v>8.8706140231759073E-2</c:v>
                </c:pt>
                <c:pt idx="37">
                  <c:v>8.7780021553678533E-2</c:v>
                </c:pt>
                <c:pt idx="38">
                  <c:v>8.3067336847411785E-2</c:v>
                </c:pt>
                <c:pt idx="39">
                  <c:v>8.5467885182438044E-2</c:v>
                </c:pt>
                <c:pt idx="40">
                  <c:v>9.0895580106431478E-2</c:v>
                </c:pt>
                <c:pt idx="41">
                  <c:v>9.6034256030775866E-2</c:v>
                </c:pt>
                <c:pt idx="42">
                  <c:v>9.7168431053774137E-2</c:v>
                </c:pt>
                <c:pt idx="43">
                  <c:v>9.7884088941316949E-2</c:v>
                </c:pt>
                <c:pt idx="44">
                  <c:v>9.5715627261561534E-2</c:v>
                </c:pt>
                <c:pt idx="45">
                  <c:v>9.6852116740386685E-2</c:v>
                </c:pt>
                <c:pt idx="46">
                  <c:v>9.7068814829619876E-2</c:v>
                </c:pt>
                <c:pt idx="47">
                  <c:v>9.6444836109730689E-2</c:v>
                </c:pt>
                <c:pt idx="48">
                  <c:v>9.3731490189906175E-2</c:v>
                </c:pt>
                <c:pt idx="49">
                  <c:v>9.7450603235279945E-2</c:v>
                </c:pt>
                <c:pt idx="50">
                  <c:v>9.7864008363975658E-2</c:v>
                </c:pt>
                <c:pt idx="51">
                  <c:v>0.10451086809655596</c:v>
                </c:pt>
                <c:pt idx="52">
                  <c:v>0.10808200116413266</c:v>
                </c:pt>
                <c:pt idx="53">
                  <c:v>0.10868022405737428</c:v>
                </c:pt>
                <c:pt idx="54">
                  <c:v>0.1094835796541837</c:v>
                </c:pt>
                <c:pt idx="55">
                  <c:v>0.10600192500462816</c:v>
                </c:pt>
                <c:pt idx="56">
                  <c:v>0.10806215739464828</c:v>
                </c:pt>
                <c:pt idx="57">
                  <c:v>0.10634202055807425</c:v>
                </c:pt>
                <c:pt idx="58">
                  <c:v>0.10555032221473376</c:v>
                </c:pt>
                <c:pt idx="59">
                  <c:v>0.10953781091460173</c:v>
                </c:pt>
                <c:pt idx="60">
                  <c:v>0.1091139962144179</c:v>
                </c:pt>
                <c:pt idx="61">
                  <c:v>0.10459620932643011</c:v>
                </c:pt>
                <c:pt idx="62">
                  <c:v>9.8642280411725985E-2</c:v>
                </c:pt>
                <c:pt idx="63">
                  <c:v>9.3787800973530816E-2</c:v>
                </c:pt>
                <c:pt idx="64">
                  <c:v>9.6083385907483415E-2</c:v>
                </c:pt>
                <c:pt idx="65">
                  <c:v>9.7320248122420475E-2</c:v>
                </c:pt>
                <c:pt idx="66">
                  <c:v>9.980723470942926E-2</c:v>
                </c:pt>
                <c:pt idx="67">
                  <c:v>0.10245846128748821</c:v>
                </c:pt>
                <c:pt idx="68">
                  <c:v>0.10214695700652511</c:v>
                </c:pt>
                <c:pt idx="69">
                  <c:v>0.10442943450237915</c:v>
                </c:pt>
                <c:pt idx="70">
                  <c:v>9.7531808850252061E-2</c:v>
                </c:pt>
                <c:pt idx="71">
                  <c:v>9.9384709059143511E-2</c:v>
                </c:pt>
                <c:pt idx="72">
                  <c:v>0.10344882425238111</c:v>
                </c:pt>
                <c:pt idx="73">
                  <c:v>0.10307098529308065</c:v>
                </c:pt>
                <c:pt idx="74">
                  <c:v>0.10497580357568499</c:v>
                </c:pt>
                <c:pt idx="75">
                  <c:v>0.10814904998903252</c:v>
                </c:pt>
                <c:pt idx="76">
                  <c:v>0.10764151670288709</c:v>
                </c:pt>
                <c:pt idx="77">
                  <c:v>0.10832091937451538</c:v>
                </c:pt>
                <c:pt idx="78">
                  <c:v>0.10853580010407725</c:v>
                </c:pt>
                <c:pt idx="79">
                  <c:v>0.10495577157433539</c:v>
                </c:pt>
                <c:pt idx="80">
                  <c:v>0.10785340037625325</c:v>
                </c:pt>
                <c:pt idx="81">
                  <c:v>0.10938124194194034</c:v>
                </c:pt>
                <c:pt idx="82">
                  <c:v>0.11557879554316226</c:v>
                </c:pt>
                <c:pt idx="83">
                  <c:v>0.11765196118450265</c:v>
                </c:pt>
                <c:pt idx="92">
                  <c:v>8.9380675049089225E-2</c:v>
                </c:pt>
                <c:pt idx="93">
                  <c:v>9.2575249541861734E-2</c:v>
                </c:pt>
                <c:pt idx="94">
                  <c:v>9.5727482696687308E-2</c:v>
                </c:pt>
                <c:pt idx="95">
                  <c:v>0.10256838556847983</c:v>
                </c:pt>
                <c:pt idx="96">
                  <c:v>0.10179662028836553</c:v>
                </c:pt>
                <c:pt idx="97">
                  <c:v>0.10168592939185768</c:v>
                </c:pt>
                <c:pt idx="98">
                  <c:v>0.10196024443342183</c:v>
                </c:pt>
                <c:pt idx="99">
                  <c:v>0.10548865327811402</c:v>
                </c:pt>
                <c:pt idx="100">
                  <c:v>0.10227485329939147</c:v>
                </c:pt>
                <c:pt idx="101">
                  <c:v>9.1847896795931E-2</c:v>
                </c:pt>
                <c:pt idx="102">
                  <c:v>8.332003822908822E-2</c:v>
                </c:pt>
                <c:pt idx="103">
                  <c:v>7.8691788004268584E-2</c:v>
                </c:pt>
                <c:pt idx="104">
                  <c:v>7.8267903990333912E-2</c:v>
                </c:pt>
                <c:pt idx="105">
                  <c:v>7.7949744472299451E-2</c:v>
                </c:pt>
                <c:pt idx="106">
                  <c:v>7.5308245988922967E-2</c:v>
                </c:pt>
                <c:pt idx="107">
                  <c:v>8.2938928154569921E-2</c:v>
                </c:pt>
                <c:pt idx="108">
                  <c:v>7.8469198572398507E-2</c:v>
                </c:pt>
                <c:pt idx="120">
                  <c:v>7.8560435197337436E-2</c:v>
                </c:pt>
                <c:pt idx="121">
                  <c:v>8.0504177599743612E-2</c:v>
                </c:pt>
                <c:pt idx="122">
                  <c:v>7.4896183819676387E-2</c:v>
                </c:pt>
                <c:pt idx="123">
                  <c:v>7.5491812879602077E-2</c:v>
                </c:pt>
                <c:pt idx="124">
                  <c:v>7.6770393873308237E-2</c:v>
                </c:pt>
                <c:pt idx="125">
                  <c:v>7.7631896634316244E-2</c:v>
                </c:pt>
                <c:pt idx="126">
                  <c:v>8.0981416203862719E-2</c:v>
                </c:pt>
                <c:pt idx="127">
                  <c:v>8.3045119489912986E-2</c:v>
                </c:pt>
                <c:pt idx="128">
                  <c:v>8.0120649807326791E-2</c:v>
                </c:pt>
                <c:pt idx="129">
                  <c:v>8.2918566143290642E-2</c:v>
                </c:pt>
                <c:pt idx="130">
                  <c:v>7.9240088263563754E-2</c:v>
                </c:pt>
                <c:pt idx="131">
                  <c:v>7.8138982616369049E-2</c:v>
                </c:pt>
                <c:pt idx="132">
                  <c:v>7.8971326408226433E-2</c:v>
                </c:pt>
                <c:pt idx="133">
                  <c:v>8.0777164668107165E-2</c:v>
                </c:pt>
                <c:pt idx="134">
                  <c:v>8.1866857181511321E-2</c:v>
                </c:pt>
                <c:pt idx="135">
                  <c:v>8.3232363770016665E-2</c:v>
                </c:pt>
                <c:pt idx="136">
                  <c:v>8.3716941061115727E-2</c:v>
                </c:pt>
                <c:pt idx="137">
                  <c:v>8.4935059202338806E-2</c:v>
                </c:pt>
                <c:pt idx="138">
                  <c:v>8.8590290659375737E-2</c:v>
                </c:pt>
                <c:pt idx="139">
                  <c:v>9.2290733495283966E-2</c:v>
                </c:pt>
                <c:pt idx="140">
                  <c:v>9.5468684283502345E-2</c:v>
                </c:pt>
                <c:pt idx="141">
                  <c:v>9.6642132112595397E-2</c:v>
                </c:pt>
                <c:pt idx="142">
                  <c:v>0.10028998870283615</c:v>
                </c:pt>
                <c:pt idx="143">
                  <c:v>0.10443832302479868</c:v>
                </c:pt>
                <c:pt idx="144">
                  <c:v>0.10469405598295542</c:v>
                </c:pt>
                <c:pt idx="145">
                  <c:v>0.10276889291808805</c:v>
                </c:pt>
                <c:pt idx="146">
                  <c:v>0.10733467605418311</c:v>
                </c:pt>
                <c:pt idx="147">
                  <c:v>0.10778864344923221</c:v>
                </c:pt>
                <c:pt idx="148">
                  <c:v>0.10968740526507595</c:v>
                </c:pt>
                <c:pt idx="149">
                  <c:v>0.11244789360143269</c:v>
                </c:pt>
                <c:pt idx="150">
                  <c:v>0.11404126785839916</c:v>
                </c:pt>
                <c:pt idx="151">
                  <c:v>0.11815188219706592</c:v>
                </c:pt>
                <c:pt idx="152">
                  <c:v>0.11579796185560998</c:v>
                </c:pt>
                <c:pt idx="153">
                  <c:v>0.11922100119550813</c:v>
                </c:pt>
                <c:pt idx="154">
                  <c:v>0.12348479726671255</c:v>
                </c:pt>
                <c:pt idx="155">
                  <c:v>0.12508572570856655</c:v>
                </c:pt>
                <c:pt idx="156">
                  <c:v>0.12476667993445426</c:v>
                </c:pt>
                <c:pt idx="157">
                  <c:v>0.12605271767707779</c:v>
                </c:pt>
                <c:pt idx="158">
                  <c:v>0.13060311024567625</c:v>
                </c:pt>
                <c:pt idx="159">
                  <c:v>0.13436371219649632</c:v>
                </c:pt>
                <c:pt idx="160">
                  <c:v>0.13858946556325089</c:v>
                </c:pt>
                <c:pt idx="161">
                  <c:v>0.14144867111206633</c:v>
                </c:pt>
                <c:pt idx="162">
                  <c:v>0.15079213742875758</c:v>
                </c:pt>
                <c:pt idx="163">
                  <c:v>0.15454776462266914</c:v>
                </c:pt>
                <c:pt idx="164">
                  <c:v>0.16585743135555642</c:v>
                </c:pt>
                <c:pt idx="165">
                  <c:v>0.17666413970026848</c:v>
                </c:pt>
                <c:pt idx="166">
                  <c:v>0.18100349893164142</c:v>
                </c:pt>
                <c:pt idx="167">
                  <c:v>0.18959564570740473</c:v>
                </c:pt>
                <c:pt idx="168">
                  <c:v>0.19684827543479735</c:v>
                </c:pt>
                <c:pt idx="169">
                  <c:v>0.20359663383884496</c:v>
                </c:pt>
                <c:pt idx="170">
                  <c:v>0.21797588782260982</c:v>
                </c:pt>
                <c:pt idx="171">
                  <c:v>0.21494536040074444</c:v>
                </c:pt>
                <c:pt idx="172">
                  <c:v>0.21677836489676303</c:v>
                </c:pt>
                <c:pt idx="173">
                  <c:v>0.21802646061768816</c:v>
                </c:pt>
                <c:pt idx="174">
                  <c:v>0.22782249305016913</c:v>
                </c:pt>
                <c:pt idx="175">
                  <c:v>0.23273348339209846</c:v>
                </c:pt>
                <c:pt idx="176">
                  <c:v>0.24119864062493326</c:v>
                </c:pt>
                <c:pt idx="177">
                  <c:v>0.24363602829642364</c:v>
                </c:pt>
                <c:pt idx="178">
                  <c:v>0.2436070320837472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03-4BBC-8D88-5BF7209EC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602352"/>
        <c:axId val="547604648"/>
      </c:lineChart>
      <c:catAx>
        <c:axId val="54760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604648"/>
        <c:crosses val="autoZero"/>
        <c:auto val="1"/>
        <c:lblAlgn val="ctr"/>
        <c:lblOffset val="100"/>
        <c:noMultiLvlLbl val="0"/>
      </c:catAx>
      <c:valAx>
        <c:axId val="547604648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60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Percent</a:t>
            </a:r>
          </a:p>
        </c:rich>
      </c:tx>
      <c:layout>
        <c:manualLayout>
          <c:xMode val="edge"/>
          <c:yMode val="edge"/>
          <c:x val="1.745122484689416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4'!$G$1</c:f>
              <c:strCache>
                <c:ptCount val="1"/>
                <c:pt idx="0">
                  <c:v>Average of external assets and liabilities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4'!$F$2:$F$54</c:f>
              <c:numCache>
                <c:formatCode>0</c:formatCode>
                <c:ptCount val="5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</c:numCache>
            </c:numRef>
          </c:cat>
          <c:val>
            <c:numRef>
              <c:f>'Figure 4'!$G$2:$G$54</c:f>
              <c:numCache>
                <c:formatCode>0.0</c:formatCode>
                <c:ptCount val="53"/>
                <c:pt idx="0">
                  <c:v>21.549102783203125</c:v>
                </c:pt>
                <c:pt idx="1">
                  <c:v>23.403899192810059</c:v>
                </c:pt>
                <c:pt idx="2">
                  <c:v>24.361996650695801</c:v>
                </c:pt>
                <c:pt idx="3">
                  <c:v>23.19775390625</c:v>
                </c:pt>
                <c:pt idx="4">
                  <c:v>23.08446216583252</c:v>
                </c:pt>
                <c:pt idx="5">
                  <c:v>24.339428901672363</c:v>
                </c:pt>
                <c:pt idx="6">
                  <c:v>26.831610679626465</c:v>
                </c:pt>
                <c:pt idx="7">
                  <c:v>28.511348724365234</c:v>
                </c:pt>
                <c:pt idx="8">
                  <c:v>29.783061981201172</c:v>
                </c:pt>
                <c:pt idx="9">
                  <c:v>31.04987907409668</c:v>
                </c:pt>
                <c:pt idx="10">
                  <c:v>32.409677505493164</c:v>
                </c:pt>
                <c:pt idx="11">
                  <c:v>33.94828987121582</c:v>
                </c:pt>
                <c:pt idx="12">
                  <c:v>37.564895629882813</c:v>
                </c:pt>
                <c:pt idx="13">
                  <c:v>41.225629806518555</c:v>
                </c:pt>
                <c:pt idx="14">
                  <c:v>41.747287750244141</c:v>
                </c:pt>
                <c:pt idx="15">
                  <c:v>47.185979843139648</c:v>
                </c:pt>
                <c:pt idx="16">
                  <c:v>50.36773681640625</c:v>
                </c:pt>
                <c:pt idx="17">
                  <c:v>54.323911666870117</c:v>
                </c:pt>
                <c:pt idx="18">
                  <c:v>53.859569549560547</c:v>
                </c:pt>
                <c:pt idx="19">
                  <c:v>60.101646423339844</c:v>
                </c:pt>
                <c:pt idx="20">
                  <c:v>63.443103790283203</c:v>
                </c:pt>
                <c:pt idx="21">
                  <c:v>64.30830192565918</c:v>
                </c:pt>
                <c:pt idx="22">
                  <c:v>61.2176513671875</c:v>
                </c:pt>
                <c:pt idx="23">
                  <c:v>66.745361328125</c:v>
                </c:pt>
                <c:pt idx="24">
                  <c:v>68.254848480224609</c:v>
                </c:pt>
                <c:pt idx="25">
                  <c:v>71.091976165771484</c:v>
                </c:pt>
                <c:pt idx="26">
                  <c:v>76.126670837402344</c:v>
                </c:pt>
                <c:pt idx="27">
                  <c:v>85.550460815429688</c:v>
                </c:pt>
                <c:pt idx="28">
                  <c:v>98.705535888671875</c:v>
                </c:pt>
                <c:pt idx="29">
                  <c:v>107.32766723632813</c:v>
                </c:pt>
                <c:pt idx="30">
                  <c:v>110.65893173217773</c:v>
                </c:pt>
                <c:pt idx="31">
                  <c:v>115.2662353515625</c:v>
                </c:pt>
                <c:pt idx="32">
                  <c:v>123.83267211914063</c:v>
                </c:pt>
                <c:pt idx="33">
                  <c:v>141.97929382324219</c:v>
                </c:pt>
                <c:pt idx="34">
                  <c:v>155.07488250732422</c:v>
                </c:pt>
                <c:pt idx="35">
                  <c:v>157.96092987060547</c:v>
                </c:pt>
                <c:pt idx="36">
                  <c:v>182.45283508300781</c:v>
                </c:pt>
                <c:pt idx="37">
                  <c:v>204.11686706542969</c:v>
                </c:pt>
                <c:pt idx="38">
                  <c:v>178.08837127685547</c:v>
                </c:pt>
                <c:pt idx="39">
                  <c:v>196.74207305908203</c:v>
                </c:pt>
                <c:pt idx="40">
                  <c:v>194.58453369140625</c:v>
                </c:pt>
                <c:pt idx="41">
                  <c:v>183.23991394042969</c:v>
                </c:pt>
                <c:pt idx="42">
                  <c:v>190.92350006103516</c:v>
                </c:pt>
                <c:pt idx="43">
                  <c:v>195.04607391357422</c:v>
                </c:pt>
                <c:pt idx="44">
                  <c:v>195.13037872314453</c:v>
                </c:pt>
                <c:pt idx="45">
                  <c:v>200.31163787841797</c:v>
                </c:pt>
                <c:pt idx="46">
                  <c:v>201.25907135009766</c:v>
                </c:pt>
                <c:pt idx="47">
                  <c:v>213.98343658447266</c:v>
                </c:pt>
                <c:pt idx="48">
                  <c:v>195.81697845458984</c:v>
                </c:pt>
                <c:pt idx="49">
                  <c:v>210.83526611328125</c:v>
                </c:pt>
                <c:pt idx="50">
                  <c:v>243.14558410644531</c:v>
                </c:pt>
                <c:pt idx="51">
                  <c:v>222.26689147949219</c:v>
                </c:pt>
                <c:pt idx="52">
                  <c:v>191.16730499267578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8F-426D-BE63-83917AE57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2904384"/>
        <c:axId val="422908976"/>
      </c:lineChart>
      <c:catAx>
        <c:axId val="422904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908976"/>
        <c:crosses val="autoZero"/>
        <c:auto val="1"/>
        <c:lblAlgn val="ctr"/>
        <c:lblOffset val="100"/>
        <c:noMultiLvlLbl val="0"/>
      </c:catAx>
      <c:valAx>
        <c:axId val="42290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904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GDP shares at market exchange rates since 1980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5'!$E$11</c:f>
              <c:strCache>
                <c:ptCount val="1"/>
                <c:pt idx="0">
                  <c:v>United States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5'!$F$10:$AW$10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'Figure 5'!$F$11:$AW$11</c:f>
              <c:numCache>
                <c:formatCode>0.0</c:formatCode>
                <c:ptCount val="44"/>
                <c:pt idx="0">
                  <c:v>25.4299368782745</c:v>
                </c:pt>
                <c:pt idx="1">
                  <c:v>27.895889559233595</c:v>
                </c:pt>
                <c:pt idx="2">
                  <c:v>29.631407200295484</c:v>
                </c:pt>
                <c:pt idx="3">
                  <c:v>31.363661745321398</c:v>
                </c:pt>
                <c:pt idx="4">
                  <c:v>33.6491359306251</c:v>
                </c:pt>
                <c:pt idx="5">
                  <c:v>34.633185951394132</c:v>
                </c:pt>
                <c:pt idx="6">
                  <c:v>31.002251502869193</c:v>
                </c:pt>
                <c:pt idx="7">
                  <c:v>28.546116772711059</c:v>
                </c:pt>
                <c:pt idx="8">
                  <c:v>27.379836794698321</c:v>
                </c:pt>
                <c:pt idx="9">
                  <c:v>28.038036228188346</c:v>
                </c:pt>
                <c:pt idx="10">
                  <c:v>26.371036284821216</c:v>
                </c:pt>
                <c:pt idx="11">
                  <c:v>26.051092439989365</c:v>
                </c:pt>
                <c:pt idx="12">
                  <c:v>25.754583534382867</c:v>
                </c:pt>
                <c:pt idx="13">
                  <c:v>26.341424932997597</c:v>
                </c:pt>
                <c:pt idx="14">
                  <c:v>26.035786455996135</c:v>
                </c:pt>
                <c:pt idx="15">
                  <c:v>24.478708994217353</c:v>
                </c:pt>
                <c:pt idx="16">
                  <c:v>25.16707885316336</c:v>
                </c:pt>
                <c:pt idx="17">
                  <c:v>26.810683451989387</c:v>
                </c:pt>
                <c:pt idx="18">
                  <c:v>28.466417898727581</c:v>
                </c:pt>
                <c:pt idx="19">
                  <c:v>29.216138069240593</c:v>
                </c:pt>
                <c:pt idx="20">
                  <c:v>30.099525649011159</c:v>
                </c:pt>
                <c:pt idx="21">
                  <c:v>31.303050016043588</c:v>
                </c:pt>
                <c:pt idx="22">
                  <c:v>31.299800458080089</c:v>
                </c:pt>
                <c:pt idx="23">
                  <c:v>29.216775829984226</c:v>
                </c:pt>
                <c:pt idx="24">
                  <c:v>27.680080849963197</c:v>
                </c:pt>
                <c:pt idx="25">
                  <c:v>27.272886425031224</c:v>
                </c:pt>
                <c:pt idx="26">
                  <c:v>26.68235156425856</c:v>
                </c:pt>
                <c:pt idx="27">
                  <c:v>24.762566434693408</c:v>
                </c:pt>
                <c:pt idx="28">
                  <c:v>23.020068529117705</c:v>
                </c:pt>
                <c:pt idx="29">
                  <c:v>23.821752828070622</c:v>
                </c:pt>
                <c:pt idx="30">
                  <c:v>22.634138627613897</c:v>
                </c:pt>
                <c:pt idx="31">
                  <c:v>21.143208498060694</c:v>
                </c:pt>
                <c:pt idx="32">
                  <c:v>21.606395087243101</c:v>
                </c:pt>
                <c:pt idx="33">
                  <c:v>21.764821906745567</c:v>
                </c:pt>
                <c:pt idx="34">
                  <c:v>22.090224814584868</c:v>
                </c:pt>
                <c:pt idx="35">
                  <c:v>24.284907108357025</c:v>
                </c:pt>
                <c:pt idx="36">
                  <c:v>24.525257121249769</c:v>
                </c:pt>
                <c:pt idx="37">
                  <c:v>24.030991760467938</c:v>
                </c:pt>
                <c:pt idx="38">
                  <c:v>23.884881781201486</c:v>
                </c:pt>
                <c:pt idx="39">
                  <c:v>24.495954824042251</c:v>
                </c:pt>
                <c:pt idx="40">
                  <c:v>24.807667238239915</c:v>
                </c:pt>
                <c:pt idx="41">
                  <c:v>24.207241603919428</c:v>
                </c:pt>
                <c:pt idx="42">
                  <c:v>25.408982290856414</c:v>
                </c:pt>
                <c:pt idx="43">
                  <c:v>25.43801303521791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61-4319-9BDE-5BA584E90BBA}"/>
            </c:ext>
          </c:extLst>
        </c:ser>
        <c:ser>
          <c:idx val="1"/>
          <c:order val="1"/>
          <c:tx>
            <c:strRef>
              <c:f>'Figure 5'!$E$12</c:f>
              <c:strCache>
                <c:ptCount val="1"/>
                <c:pt idx="0">
                  <c:v>China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5'!$F$10:$AW$10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'Figure 5'!$F$12:$AW$12</c:f>
              <c:numCache>
                <c:formatCode>0.0</c:formatCode>
                <c:ptCount val="44"/>
                <c:pt idx="0">
                  <c:v>2.6967084926862319</c:v>
                </c:pt>
                <c:pt idx="1">
                  <c:v>2.5112106765183246</c:v>
                </c:pt>
                <c:pt idx="2">
                  <c:v>2.5220192955952192</c:v>
                </c:pt>
                <c:pt idx="3">
                  <c:v>2.6360139183274809</c:v>
                </c:pt>
                <c:pt idx="4">
                  <c:v>2.6187430766610098</c:v>
                </c:pt>
                <c:pt idx="5">
                  <c:v>2.475430711837685</c:v>
                </c:pt>
                <c:pt idx="6">
                  <c:v>2.0371094843449842</c:v>
                </c:pt>
                <c:pt idx="7">
                  <c:v>1.9268547979377069</c:v>
                </c:pt>
                <c:pt idx="8">
                  <c:v>2.1367872630720006</c:v>
                </c:pt>
                <c:pt idx="9">
                  <c:v>2.2770964689150834</c:v>
                </c:pt>
                <c:pt idx="10">
                  <c:v>1.7538604809051035</c:v>
                </c:pt>
                <c:pt idx="11">
                  <c:v>1.7480232791694821</c:v>
                </c:pt>
                <c:pt idx="12">
                  <c:v>1.9439317483836251</c:v>
                </c:pt>
                <c:pt idx="13">
                  <c:v>2.3713561934600618</c:v>
                </c:pt>
                <c:pt idx="14">
                  <c:v>2.0067840064938962</c:v>
                </c:pt>
                <c:pt idx="15">
                  <c:v>2.34220208252062</c:v>
                </c:pt>
                <c:pt idx="16">
                  <c:v>2.68241430754804</c:v>
                </c:pt>
                <c:pt idx="17">
                  <c:v>2.994374087105848</c:v>
                </c:pt>
                <c:pt idx="18">
                  <c:v>3.2169181044636881</c:v>
                </c:pt>
                <c:pt idx="19">
                  <c:v>3.3014940547862257</c:v>
                </c:pt>
                <c:pt idx="20">
                  <c:v>3.5397637638173745</c:v>
                </c:pt>
                <c:pt idx="21">
                  <c:v>3.9451499940555728</c:v>
                </c:pt>
                <c:pt idx="22">
                  <c:v>4.1979810968576619</c:v>
                </c:pt>
                <c:pt idx="23">
                  <c:v>4.2256621652259048</c:v>
                </c:pt>
                <c:pt idx="24">
                  <c:v>4.416800356271998</c:v>
                </c:pt>
                <c:pt idx="25">
                  <c:v>4.7898205486658352</c:v>
                </c:pt>
                <c:pt idx="26">
                  <c:v>5.3191444366043559</c:v>
                </c:pt>
                <c:pt idx="27">
                  <c:v>6.0830193727723225</c:v>
                </c:pt>
                <c:pt idx="28">
                  <c:v>7.1340805273553825</c:v>
                </c:pt>
                <c:pt idx="29">
                  <c:v>8.3732760674281952</c:v>
                </c:pt>
                <c:pt idx="30">
                  <c:v>9.0750728654579831</c:v>
                </c:pt>
                <c:pt idx="31">
                  <c:v>10.154627753224645</c:v>
                </c:pt>
                <c:pt idx="32">
                  <c:v>11.351679178581193</c:v>
                </c:pt>
                <c:pt idx="33">
                  <c:v>12.43733571125772</c:v>
                </c:pt>
                <c:pt idx="34">
                  <c:v>13.246376546364827</c:v>
                </c:pt>
                <c:pt idx="35">
                  <c:v>14.824241394152907</c:v>
                </c:pt>
                <c:pt idx="36">
                  <c:v>14.728058988654125</c:v>
                </c:pt>
                <c:pt idx="37">
                  <c:v>15.132858015923365</c:v>
                </c:pt>
                <c:pt idx="38">
                  <c:v>16.10134104402853</c:v>
                </c:pt>
                <c:pt idx="39">
                  <c:v>16.429891550640185</c:v>
                </c:pt>
                <c:pt idx="40">
                  <c:v>17.507011579479261</c:v>
                </c:pt>
                <c:pt idx="41">
                  <c:v>18.438878505309443</c:v>
                </c:pt>
                <c:pt idx="42">
                  <c:v>18.060600010788441</c:v>
                </c:pt>
                <c:pt idx="43">
                  <c:v>18.351625105514152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61-4319-9BDE-5BA584E90BBA}"/>
            </c:ext>
          </c:extLst>
        </c:ser>
        <c:ser>
          <c:idx val="2"/>
          <c:order val="2"/>
          <c:tx>
            <c:strRef>
              <c:f>'Figure 5'!$E$13</c:f>
              <c:strCache>
                <c:ptCount val="1"/>
                <c:pt idx="0">
                  <c:v>Advanced ex-US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5'!$F$10:$AW$10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'Figure 5'!$F$13:$AW$13</c:f>
              <c:numCache>
                <c:formatCode>0.0</c:formatCode>
                <c:ptCount val="44"/>
                <c:pt idx="0">
                  <c:v>50.037797920055311</c:v>
                </c:pt>
                <c:pt idx="1">
                  <c:v>47.041836636437814</c:v>
                </c:pt>
                <c:pt idx="2">
                  <c:v>46.176708391790335</c:v>
                </c:pt>
                <c:pt idx="3">
                  <c:v>45.454772987425194</c:v>
                </c:pt>
                <c:pt idx="4">
                  <c:v>43.929421361369712</c:v>
                </c:pt>
                <c:pt idx="5">
                  <c:v>43.606445683686538</c:v>
                </c:pt>
                <c:pt idx="6">
                  <c:v>50.029918268530047</c:v>
                </c:pt>
                <c:pt idx="7">
                  <c:v>53.295331030594632</c:v>
                </c:pt>
                <c:pt idx="8">
                  <c:v>54.851991993354915</c:v>
                </c:pt>
                <c:pt idx="9">
                  <c:v>53.494526529630036</c:v>
                </c:pt>
                <c:pt idx="10">
                  <c:v>55.071957633162654</c:v>
                </c:pt>
                <c:pt idx="11">
                  <c:v>57.147402363688876</c:v>
                </c:pt>
                <c:pt idx="12">
                  <c:v>57.812670339118817</c:v>
                </c:pt>
                <c:pt idx="13">
                  <c:v>55.551641913166598</c:v>
                </c:pt>
                <c:pt idx="14">
                  <c:v>55.766484121108881</c:v>
                </c:pt>
                <c:pt idx="15">
                  <c:v>56.779178959156219</c:v>
                </c:pt>
                <c:pt idx="16">
                  <c:v>54.445926486270999</c:v>
                </c:pt>
                <c:pt idx="17">
                  <c:v>51.459708567772417</c:v>
                </c:pt>
                <c:pt idx="18">
                  <c:v>50.474597087027945</c:v>
                </c:pt>
                <c:pt idx="19">
                  <c:v>51.068001684318737</c:v>
                </c:pt>
                <c:pt idx="20">
                  <c:v>48.955042787428738</c:v>
                </c:pt>
                <c:pt idx="21">
                  <c:v>47.528087231942074</c:v>
                </c:pt>
                <c:pt idx="22">
                  <c:v>48.321437904659476</c:v>
                </c:pt>
                <c:pt idx="23">
                  <c:v>50.320991923623161</c:v>
                </c:pt>
                <c:pt idx="24">
                  <c:v>50.713051507005545</c:v>
                </c:pt>
                <c:pt idx="25">
                  <c:v>48.871859161368775</c:v>
                </c:pt>
                <c:pt idx="26">
                  <c:v>47.243940940605242</c:v>
                </c:pt>
                <c:pt idx="27">
                  <c:v>46.774982062247858</c:v>
                </c:pt>
                <c:pt idx="28">
                  <c:v>45.839062432493776</c:v>
                </c:pt>
                <c:pt idx="29">
                  <c:v>44.749797923852071</c:v>
                </c:pt>
                <c:pt idx="30">
                  <c:v>42.83113041038068</c:v>
                </c:pt>
                <c:pt idx="31">
                  <c:v>42.190646060692629</c:v>
                </c:pt>
                <c:pt idx="32">
                  <c:v>40.280038032902226</c:v>
                </c:pt>
                <c:pt idx="33">
                  <c:v>38.925179762518901</c:v>
                </c:pt>
                <c:pt idx="34">
                  <c:v>38.379550620547192</c:v>
                </c:pt>
                <c:pt idx="35">
                  <c:v>36.339409696158022</c:v>
                </c:pt>
                <c:pt idx="36">
                  <c:v>36.700569936640171</c:v>
                </c:pt>
                <c:pt idx="37">
                  <c:v>36.039777047926961</c:v>
                </c:pt>
                <c:pt idx="38">
                  <c:v>36.065693107412237</c:v>
                </c:pt>
                <c:pt idx="39">
                  <c:v>35.122453423234909</c:v>
                </c:pt>
                <c:pt idx="40">
                  <c:v>35.266777967393885</c:v>
                </c:pt>
                <c:pt idx="41">
                  <c:v>34.58867610995582</c:v>
                </c:pt>
                <c:pt idx="42">
                  <c:v>32.047964885649044</c:v>
                </c:pt>
                <c:pt idx="43">
                  <c:v>31.84129936298589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61-4319-9BDE-5BA584E90BBA}"/>
            </c:ext>
          </c:extLst>
        </c:ser>
        <c:ser>
          <c:idx val="3"/>
          <c:order val="3"/>
          <c:tx>
            <c:strRef>
              <c:f>'Figure 5'!$E$14</c:f>
              <c:strCache>
                <c:ptCount val="1"/>
                <c:pt idx="0">
                  <c:v>Emerging and developing ex-China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5'!$F$10:$AW$10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'Figure 5'!$F$14:$AW$14</c:f>
              <c:numCache>
                <c:formatCode>0.0</c:formatCode>
                <c:ptCount val="44"/>
                <c:pt idx="0">
                  <c:v>21.835565608894502</c:v>
                </c:pt>
                <c:pt idx="1">
                  <c:v>22.551071826180131</c:v>
                </c:pt>
                <c:pt idx="2">
                  <c:v>21.669865112318966</c:v>
                </c:pt>
                <c:pt idx="3">
                  <c:v>20.545551348925933</c:v>
                </c:pt>
                <c:pt idx="4">
                  <c:v>19.802707965185874</c:v>
                </c:pt>
                <c:pt idx="5">
                  <c:v>19.284937653081638</c:v>
                </c:pt>
                <c:pt idx="6">
                  <c:v>16.930727513860596</c:v>
                </c:pt>
                <c:pt idx="7">
                  <c:v>16.231697398756609</c:v>
                </c:pt>
                <c:pt idx="8">
                  <c:v>15.631383948874761</c:v>
                </c:pt>
                <c:pt idx="9">
                  <c:v>16.190340773266534</c:v>
                </c:pt>
                <c:pt idx="10">
                  <c:v>16.803145601111037</c:v>
                </c:pt>
                <c:pt idx="11">
                  <c:v>15.05348191715227</c:v>
                </c:pt>
                <c:pt idx="12">
                  <c:v>14.488814378114686</c:v>
                </c:pt>
                <c:pt idx="13">
                  <c:v>15.735580801045399</c:v>
                </c:pt>
                <c:pt idx="14">
                  <c:v>16.190945416401089</c:v>
                </c:pt>
                <c:pt idx="15">
                  <c:v>16.399909964105795</c:v>
                </c:pt>
                <c:pt idx="16">
                  <c:v>17.704580353017604</c:v>
                </c:pt>
                <c:pt idx="17">
                  <c:v>18.735233893132349</c:v>
                </c:pt>
                <c:pt idx="18">
                  <c:v>17.84206690978079</c:v>
                </c:pt>
                <c:pt idx="19">
                  <c:v>16.414366191654448</c:v>
                </c:pt>
                <c:pt idx="20">
                  <c:v>17.405667799742716</c:v>
                </c:pt>
                <c:pt idx="21">
                  <c:v>17.223709799796612</c:v>
                </c:pt>
                <c:pt idx="22">
                  <c:v>16.180780540402765</c:v>
                </c:pt>
                <c:pt idx="23">
                  <c:v>16.236570081166708</c:v>
                </c:pt>
                <c:pt idx="24">
                  <c:v>17.190065021089758</c:v>
                </c:pt>
                <c:pt idx="25">
                  <c:v>19.065433864934164</c:v>
                </c:pt>
                <c:pt idx="26">
                  <c:v>20.754563058531858</c:v>
                </c:pt>
                <c:pt idx="27">
                  <c:v>22.379432130286418</c:v>
                </c:pt>
                <c:pt idx="28">
                  <c:v>24.006788511033132</c:v>
                </c:pt>
                <c:pt idx="29">
                  <c:v>23.055173180649117</c:v>
                </c:pt>
                <c:pt idx="30">
                  <c:v>25.45965809654745</c:v>
                </c:pt>
                <c:pt idx="31">
                  <c:v>26.511517688022039</c:v>
                </c:pt>
                <c:pt idx="32">
                  <c:v>26.761886371972292</c:v>
                </c:pt>
                <c:pt idx="33">
                  <c:v>26.872662619477818</c:v>
                </c:pt>
                <c:pt idx="34">
                  <c:v>26.283848018503114</c:v>
                </c:pt>
                <c:pt idx="35">
                  <c:v>24.551441801332043</c:v>
                </c:pt>
                <c:pt idx="36">
                  <c:v>24.046115265310767</c:v>
                </c:pt>
                <c:pt idx="37">
                  <c:v>24.796371941890094</c:v>
                </c:pt>
                <c:pt idx="38">
                  <c:v>23.948082904118351</c:v>
                </c:pt>
                <c:pt idx="39">
                  <c:v>23.951700202082648</c:v>
                </c:pt>
                <c:pt idx="40">
                  <c:v>22.418543214886952</c:v>
                </c:pt>
                <c:pt idx="41">
                  <c:v>22.765203780815305</c:v>
                </c:pt>
                <c:pt idx="42">
                  <c:v>24.482452812706104</c:v>
                </c:pt>
                <c:pt idx="43">
                  <c:v>24.369063443531825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61-4319-9BDE-5BA584E90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210312"/>
        <c:axId val="455209984"/>
      </c:lineChart>
      <c:catAx>
        <c:axId val="455210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209984"/>
        <c:crosses val="autoZero"/>
        <c:auto val="1"/>
        <c:lblAlgn val="ctr"/>
        <c:lblOffset val="100"/>
        <c:noMultiLvlLbl val="0"/>
      </c:catAx>
      <c:valAx>
        <c:axId val="45520998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210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Percent of total population</a:t>
            </a:r>
          </a:p>
        </c:rich>
      </c:tx>
      <c:layout>
        <c:manualLayout>
          <c:xMode val="edge"/>
          <c:yMode val="edge"/>
          <c:x val="1.1249999999999993E-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247594050743664E-2"/>
          <c:y val="0.13520851560221639"/>
          <c:w val="0.89019685039370078"/>
          <c:h val="0.60401210265383498"/>
        </c:manualLayout>
      </c:layout>
      <c:areaChart>
        <c:grouping val="stacked"/>
        <c:varyColors val="0"/>
        <c:ser>
          <c:idx val="3"/>
          <c:order val="0"/>
          <c:tx>
            <c:strRef>
              <c:f>'Figure 6'!$AC$1609</c:f>
              <c:strCache>
                <c:ptCount val="1"/>
                <c:pt idx="0">
                  <c:v>Liberal democracy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cat>
            <c:numRef>
              <c:f>'Figure 6'!$Y$1610:$Y$1688</c:f>
              <c:numCache>
                <c:formatCode>General</c:formatCode>
                <c:ptCount val="79"/>
                <c:pt idx="0">
                  <c:v>1944</c:v>
                </c:pt>
                <c:pt idx="1">
                  <c:v>1945</c:v>
                </c:pt>
                <c:pt idx="2">
                  <c:v>1946</c:v>
                </c:pt>
                <c:pt idx="3">
                  <c:v>1947</c:v>
                </c:pt>
                <c:pt idx="4">
                  <c:v>1948</c:v>
                </c:pt>
                <c:pt idx="5">
                  <c:v>1949</c:v>
                </c:pt>
                <c:pt idx="6">
                  <c:v>1950</c:v>
                </c:pt>
                <c:pt idx="7">
                  <c:v>1951</c:v>
                </c:pt>
                <c:pt idx="8">
                  <c:v>1952</c:v>
                </c:pt>
                <c:pt idx="9">
                  <c:v>1953</c:v>
                </c:pt>
                <c:pt idx="10">
                  <c:v>1954</c:v>
                </c:pt>
                <c:pt idx="11">
                  <c:v>1955</c:v>
                </c:pt>
                <c:pt idx="12">
                  <c:v>1956</c:v>
                </c:pt>
                <c:pt idx="13">
                  <c:v>1957</c:v>
                </c:pt>
                <c:pt idx="14">
                  <c:v>1958</c:v>
                </c:pt>
                <c:pt idx="15">
                  <c:v>1959</c:v>
                </c:pt>
                <c:pt idx="16">
                  <c:v>1960</c:v>
                </c:pt>
                <c:pt idx="17">
                  <c:v>1961</c:v>
                </c:pt>
                <c:pt idx="18">
                  <c:v>1962</c:v>
                </c:pt>
                <c:pt idx="19">
                  <c:v>1963</c:v>
                </c:pt>
                <c:pt idx="20">
                  <c:v>1964</c:v>
                </c:pt>
                <c:pt idx="21">
                  <c:v>1965</c:v>
                </c:pt>
                <c:pt idx="22">
                  <c:v>1966</c:v>
                </c:pt>
                <c:pt idx="23">
                  <c:v>1967</c:v>
                </c:pt>
                <c:pt idx="24">
                  <c:v>1968</c:v>
                </c:pt>
                <c:pt idx="25">
                  <c:v>1969</c:v>
                </c:pt>
                <c:pt idx="26">
                  <c:v>1970</c:v>
                </c:pt>
                <c:pt idx="27">
                  <c:v>1971</c:v>
                </c:pt>
                <c:pt idx="28">
                  <c:v>1972</c:v>
                </c:pt>
                <c:pt idx="29">
                  <c:v>1973</c:v>
                </c:pt>
                <c:pt idx="30">
                  <c:v>1974</c:v>
                </c:pt>
                <c:pt idx="31">
                  <c:v>1975</c:v>
                </c:pt>
                <c:pt idx="32">
                  <c:v>1976</c:v>
                </c:pt>
                <c:pt idx="33">
                  <c:v>1977</c:v>
                </c:pt>
                <c:pt idx="34">
                  <c:v>1978</c:v>
                </c:pt>
                <c:pt idx="35">
                  <c:v>1979</c:v>
                </c:pt>
                <c:pt idx="36">
                  <c:v>1980</c:v>
                </c:pt>
                <c:pt idx="37">
                  <c:v>1981</c:v>
                </c:pt>
                <c:pt idx="38">
                  <c:v>1982</c:v>
                </c:pt>
                <c:pt idx="39">
                  <c:v>1983</c:v>
                </c:pt>
                <c:pt idx="40">
                  <c:v>1984</c:v>
                </c:pt>
                <c:pt idx="41">
                  <c:v>1985</c:v>
                </c:pt>
                <c:pt idx="42">
                  <c:v>1986</c:v>
                </c:pt>
                <c:pt idx="43">
                  <c:v>1987</c:v>
                </c:pt>
                <c:pt idx="44">
                  <c:v>1988</c:v>
                </c:pt>
                <c:pt idx="45">
                  <c:v>1989</c:v>
                </c:pt>
                <c:pt idx="46">
                  <c:v>1990</c:v>
                </c:pt>
                <c:pt idx="47">
                  <c:v>1991</c:v>
                </c:pt>
                <c:pt idx="48">
                  <c:v>1992</c:v>
                </c:pt>
                <c:pt idx="49">
                  <c:v>1993</c:v>
                </c:pt>
                <c:pt idx="50">
                  <c:v>1994</c:v>
                </c:pt>
                <c:pt idx="51">
                  <c:v>1995</c:v>
                </c:pt>
                <c:pt idx="52">
                  <c:v>1996</c:v>
                </c:pt>
                <c:pt idx="53">
                  <c:v>1997</c:v>
                </c:pt>
                <c:pt idx="54">
                  <c:v>1998</c:v>
                </c:pt>
                <c:pt idx="55">
                  <c:v>1999</c:v>
                </c:pt>
                <c:pt idx="56">
                  <c:v>2000</c:v>
                </c:pt>
                <c:pt idx="57">
                  <c:v>2001</c:v>
                </c:pt>
                <c:pt idx="58">
                  <c:v>2002</c:v>
                </c:pt>
                <c:pt idx="59">
                  <c:v>2003</c:v>
                </c:pt>
                <c:pt idx="60">
                  <c:v>2004</c:v>
                </c:pt>
                <c:pt idx="61">
                  <c:v>2005</c:v>
                </c:pt>
                <c:pt idx="62">
                  <c:v>2006</c:v>
                </c:pt>
                <c:pt idx="63">
                  <c:v>2007</c:v>
                </c:pt>
                <c:pt idx="64">
                  <c:v>2008</c:v>
                </c:pt>
                <c:pt idx="65">
                  <c:v>2009</c:v>
                </c:pt>
                <c:pt idx="66">
                  <c:v>2010</c:v>
                </c:pt>
                <c:pt idx="67">
                  <c:v>2011</c:v>
                </c:pt>
                <c:pt idx="68">
                  <c:v>2012</c:v>
                </c:pt>
                <c:pt idx="69">
                  <c:v>2013</c:v>
                </c:pt>
                <c:pt idx="70">
                  <c:v>2014</c:v>
                </c:pt>
                <c:pt idx="71">
                  <c:v>2015</c:v>
                </c:pt>
                <c:pt idx="72">
                  <c:v>2016</c:v>
                </c:pt>
                <c:pt idx="73">
                  <c:v>2017</c:v>
                </c:pt>
                <c:pt idx="74">
                  <c:v>2018</c:v>
                </c:pt>
                <c:pt idx="75">
                  <c:v>2019</c:v>
                </c:pt>
                <c:pt idx="76">
                  <c:v>2020</c:v>
                </c:pt>
                <c:pt idx="77">
                  <c:v>2021</c:v>
                </c:pt>
                <c:pt idx="78">
                  <c:v>2022</c:v>
                </c:pt>
              </c:numCache>
            </c:numRef>
          </c:cat>
          <c:val>
            <c:numRef>
              <c:f>'Figure 6'!$AC$1610:$AC$1688</c:f>
              <c:numCache>
                <c:formatCode>General</c:formatCode>
                <c:ptCount val="79"/>
                <c:pt idx="0">
                  <c:v>3.1415780567913751</c:v>
                </c:pt>
                <c:pt idx="1">
                  <c:v>3.1783254822314562</c:v>
                </c:pt>
                <c:pt idx="2">
                  <c:v>4.2134649998740228</c:v>
                </c:pt>
                <c:pt idx="3">
                  <c:v>5.9457129882577453</c:v>
                </c:pt>
                <c:pt idx="4">
                  <c:v>5.9236644197835346</c:v>
                </c:pt>
                <c:pt idx="5">
                  <c:v>8.6897660364340261</c:v>
                </c:pt>
                <c:pt idx="6">
                  <c:v>8.8185664014271712</c:v>
                </c:pt>
                <c:pt idx="7">
                  <c:v>8.6650750924463633</c:v>
                </c:pt>
                <c:pt idx="8">
                  <c:v>11.925173427666168</c:v>
                </c:pt>
                <c:pt idx="9">
                  <c:v>11.791546777321855</c:v>
                </c:pt>
                <c:pt idx="10">
                  <c:v>11.654013853351008</c:v>
                </c:pt>
                <c:pt idx="11">
                  <c:v>11.513488704937684</c:v>
                </c:pt>
                <c:pt idx="12">
                  <c:v>11.624237589970337</c:v>
                </c:pt>
                <c:pt idx="13">
                  <c:v>11.478102161689362</c:v>
                </c:pt>
                <c:pt idx="14">
                  <c:v>11.337383889249431</c:v>
                </c:pt>
                <c:pt idx="15">
                  <c:v>11.224279056737645</c:v>
                </c:pt>
                <c:pt idx="16">
                  <c:v>11.136848564680424</c:v>
                </c:pt>
                <c:pt idx="17">
                  <c:v>11.038015909321071</c:v>
                </c:pt>
                <c:pt idx="18">
                  <c:v>10.932609689697928</c:v>
                </c:pt>
                <c:pt idx="19">
                  <c:v>10.796386258521395</c:v>
                </c:pt>
                <c:pt idx="20">
                  <c:v>10.663769025446221</c:v>
                </c:pt>
                <c:pt idx="21">
                  <c:v>10.54356409700743</c:v>
                </c:pt>
                <c:pt idx="22">
                  <c:v>10.495612208196489</c:v>
                </c:pt>
                <c:pt idx="23">
                  <c:v>10.382283594075739</c:v>
                </c:pt>
                <c:pt idx="24">
                  <c:v>10.276367192367672</c:v>
                </c:pt>
                <c:pt idx="25">
                  <c:v>15.624548229333598</c:v>
                </c:pt>
                <c:pt idx="26">
                  <c:v>16.906711830179475</c:v>
                </c:pt>
                <c:pt idx="27">
                  <c:v>16.760582295420619</c:v>
                </c:pt>
                <c:pt idx="28">
                  <c:v>16.656252867359644</c:v>
                </c:pt>
                <c:pt idx="29">
                  <c:v>16.453190182883013</c:v>
                </c:pt>
                <c:pt idx="30">
                  <c:v>16.186904669945672</c:v>
                </c:pt>
                <c:pt idx="31">
                  <c:v>16.03219706214184</c:v>
                </c:pt>
                <c:pt idx="32">
                  <c:v>16.631643593799495</c:v>
                </c:pt>
                <c:pt idx="33">
                  <c:v>16.820749054921247</c:v>
                </c:pt>
                <c:pt idx="34">
                  <c:v>16.779897206343104</c:v>
                </c:pt>
                <c:pt idx="35">
                  <c:v>16.28813606202085</c:v>
                </c:pt>
                <c:pt idx="36">
                  <c:v>16.274066878860051</c:v>
                </c:pt>
                <c:pt idx="37">
                  <c:v>16.092548229751454</c:v>
                </c:pt>
                <c:pt idx="38">
                  <c:v>15.89939186923335</c:v>
                </c:pt>
                <c:pt idx="39">
                  <c:v>16.616814246217665</c:v>
                </c:pt>
                <c:pt idx="40">
                  <c:v>16.26894498154951</c:v>
                </c:pt>
                <c:pt idx="41">
                  <c:v>16.061388893687059</c:v>
                </c:pt>
                <c:pt idx="42">
                  <c:v>15.866713781529818</c:v>
                </c:pt>
                <c:pt idx="43">
                  <c:v>15.674295010954578</c:v>
                </c:pt>
                <c:pt idx="44">
                  <c:v>15.493170612182409</c:v>
                </c:pt>
                <c:pt idx="45">
                  <c:v>15.382990913899789</c:v>
                </c:pt>
                <c:pt idx="46">
                  <c:v>16.244089512460075</c:v>
                </c:pt>
                <c:pt idx="47">
                  <c:v>16.342516075613947</c:v>
                </c:pt>
                <c:pt idx="48">
                  <c:v>16.175492985011225</c:v>
                </c:pt>
                <c:pt idx="49">
                  <c:v>16.838372667202986</c:v>
                </c:pt>
                <c:pt idx="50">
                  <c:v>16.705532814194086</c:v>
                </c:pt>
                <c:pt idx="51">
                  <c:v>16.630299716743973</c:v>
                </c:pt>
                <c:pt idx="52">
                  <c:v>17.550599447308162</c:v>
                </c:pt>
                <c:pt idx="53">
                  <c:v>17.331781681559956</c:v>
                </c:pt>
                <c:pt idx="54">
                  <c:v>17.204553871413513</c:v>
                </c:pt>
                <c:pt idx="55">
                  <c:v>17.190708258095281</c:v>
                </c:pt>
                <c:pt idx="56">
                  <c:v>17.429809617197979</c:v>
                </c:pt>
                <c:pt idx="57">
                  <c:v>17.30555605525349</c:v>
                </c:pt>
                <c:pt idx="58">
                  <c:v>17.18619110537847</c:v>
                </c:pt>
                <c:pt idx="59">
                  <c:v>17.406358484764056</c:v>
                </c:pt>
                <c:pt idx="60">
                  <c:v>17.379443574253436</c:v>
                </c:pt>
                <c:pt idx="61">
                  <c:v>17.234392445684346</c:v>
                </c:pt>
                <c:pt idx="62">
                  <c:v>17.166015467954953</c:v>
                </c:pt>
                <c:pt idx="63">
                  <c:v>17.186447271467394</c:v>
                </c:pt>
                <c:pt idx="64">
                  <c:v>17.091321873950125</c:v>
                </c:pt>
                <c:pt idx="65">
                  <c:v>16.988596406537507</c:v>
                </c:pt>
                <c:pt idx="66">
                  <c:v>16.761125632360706</c:v>
                </c:pt>
                <c:pt idx="67">
                  <c:v>16.65631400160596</c:v>
                </c:pt>
                <c:pt idx="68">
                  <c:v>16.551949008309307</c:v>
                </c:pt>
                <c:pt idx="69">
                  <c:v>15.68524748199205</c:v>
                </c:pt>
                <c:pt idx="70">
                  <c:v>15.809854149647666</c:v>
                </c:pt>
                <c:pt idx="71">
                  <c:v>14.961899673783888</c:v>
                </c:pt>
                <c:pt idx="72">
                  <c:v>14.280488715163944</c:v>
                </c:pt>
                <c:pt idx="73">
                  <c:v>14.612916836721654</c:v>
                </c:pt>
                <c:pt idx="74">
                  <c:v>14.388693864915671</c:v>
                </c:pt>
                <c:pt idx="75">
                  <c:v>14.100517592640429</c:v>
                </c:pt>
                <c:pt idx="76">
                  <c:v>13.465329378735728</c:v>
                </c:pt>
                <c:pt idx="77">
                  <c:v>13.157982650832741</c:v>
                </c:pt>
                <c:pt idx="78">
                  <c:v>12.829895162089345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99-4749-A22A-85BA7A0CA8BF}"/>
            </c:ext>
          </c:extLst>
        </c:ser>
        <c:ser>
          <c:idx val="2"/>
          <c:order val="1"/>
          <c:tx>
            <c:strRef>
              <c:f>'Figure 6'!$AB$1609</c:f>
              <c:strCache>
                <c:ptCount val="1"/>
                <c:pt idx="0">
                  <c:v>Electoral democracy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cat>
            <c:numRef>
              <c:f>'Figure 6'!$Y$1610:$Y$1688</c:f>
              <c:numCache>
                <c:formatCode>General</c:formatCode>
                <c:ptCount val="79"/>
                <c:pt idx="0">
                  <c:v>1944</c:v>
                </c:pt>
                <c:pt idx="1">
                  <c:v>1945</c:v>
                </c:pt>
                <c:pt idx="2">
                  <c:v>1946</c:v>
                </c:pt>
                <c:pt idx="3">
                  <c:v>1947</c:v>
                </c:pt>
                <c:pt idx="4">
                  <c:v>1948</c:v>
                </c:pt>
                <c:pt idx="5">
                  <c:v>1949</c:v>
                </c:pt>
                <c:pt idx="6">
                  <c:v>1950</c:v>
                </c:pt>
                <c:pt idx="7">
                  <c:v>1951</c:v>
                </c:pt>
                <c:pt idx="8">
                  <c:v>1952</c:v>
                </c:pt>
                <c:pt idx="9">
                  <c:v>1953</c:v>
                </c:pt>
                <c:pt idx="10">
                  <c:v>1954</c:v>
                </c:pt>
                <c:pt idx="11">
                  <c:v>1955</c:v>
                </c:pt>
                <c:pt idx="12">
                  <c:v>1956</c:v>
                </c:pt>
                <c:pt idx="13">
                  <c:v>1957</c:v>
                </c:pt>
                <c:pt idx="14">
                  <c:v>1958</c:v>
                </c:pt>
                <c:pt idx="15">
                  <c:v>1959</c:v>
                </c:pt>
                <c:pt idx="16">
                  <c:v>1960</c:v>
                </c:pt>
                <c:pt idx="17">
                  <c:v>1961</c:v>
                </c:pt>
                <c:pt idx="18">
                  <c:v>1962</c:v>
                </c:pt>
                <c:pt idx="19">
                  <c:v>1963</c:v>
                </c:pt>
                <c:pt idx="20">
                  <c:v>1964</c:v>
                </c:pt>
                <c:pt idx="21">
                  <c:v>1965</c:v>
                </c:pt>
                <c:pt idx="22">
                  <c:v>1966</c:v>
                </c:pt>
                <c:pt idx="23">
                  <c:v>1967</c:v>
                </c:pt>
                <c:pt idx="24">
                  <c:v>1968</c:v>
                </c:pt>
                <c:pt idx="25">
                  <c:v>1969</c:v>
                </c:pt>
                <c:pt idx="26">
                  <c:v>1970</c:v>
                </c:pt>
                <c:pt idx="27">
                  <c:v>1971</c:v>
                </c:pt>
                <c:pt idx="28">
                  <c:v>1972</c:v>
                </c:pt>
                <c:pt idx="29">
                  <c:v>1973</c:v>
                </c:pt>
                <c:pt idx="30">
                  <c:v>1974</c:v>
                </c:pt>
                <c:pt idx="31">
                  <c:v>1975</c:v>
                </c:pt>
                <c:pt idx="32">
                  <c:v>1976</c:v>
                </c:pt>
                <c:pt idx="33">
                  <c:v>1977</c:v>
                </c:pt>
                <c:pt idx="34">
                  <c:v>1978</c:v>
                </c:pt>
                <c:pt idx="35">
                  <c:v>1979</c:v>
                </c:pt>
                <c:pt idx="36">
                  <c:v>1980</c:v>
                </c:pt>
                <c:pt idx="37">
                  <c:v>1981</c:v>
                </c:pt>
                <c:pt idx="38">
                  <c:v>1982</c:v>
                </c:pt>
                <c:pt idx="39">
                  <c:v>1983</c:v>
                </c:pt>
                <c:pt idx="40">
                  <c:v>1984</c:v>
                </c:pt>
                <c:pt idx="41">
                  <c:v>1985</c:v>
                </c:pt>
                <c:pt idx="42">
                  <c:v>1986</c:v>
                </c:pt>
                <c:pt idx="43">
                  <c:v>1987</c:v>
                </c:pt>
                <c:pt idx="44">
                  <c:v>1988</c:v>
                </c:pt>
                <c:pt idx="45">
                  <c:v>1989</c:v>
                </c:pt>
                <c:pt idx="46">
                  <c:v>1990</c:v>
                </c:pt>
                <c:pt idx="47">
                  <c:v>1991</c:v>
                </c:pt>
                <c:pt idx="48">
                  <c:v>1992</c:v>
                </c:pt>
                <c:pt idx="49">
                  <c:v>1993</c:v>
                </c:pt>
                <c:pt idx="50">
                  <c:v>1994</c:v>
                </c:pt>
                <c:pt idx="51">
                  <c:v>1995</c:v>
                </c:pt>
                <c:pt idx="52">
                  <c:v>1996</c:v>
                </c:pt>
                <c:pt idx="53">
                  <c:v>1997</c:v>
                </c:pt>
                <c:pt idx="54">
                  <c:v>1998</c:v>
                </c:pt>
                <c:pt idx="55">
                  <c:v>1999</c:v>
                </c:pt>
                <c:pt idx="56">
                  <c:v>2000</c:v>
                </c:pt>
                <c:pt idx="57">
                  <c:v>2001</c:v>
                </c:pt>
                <c:pt idx="58">
                  <c:v>2002</c:v>
                </c:pt>
                <c:pt idx="59">
                  <c:v>2003</c:v>
                </c:pt>
                <c:pt idx="60">
                  <c:v>2004</c:v>
                </c:pt>
                <c:pt idx="61">
                  <c:v>2005</c:v>
                </c:pt>
                <c:pt idx="62">
                  <c:v>2006</c:v>
                </c:pt>
                <c:pt idx="63">
                  <c:v>2007</c:v>
                </c:pt>
                <c:pt idx="64">
                  <c:v>2008</c:v>
                </c:pt>
                <c:pt idx="65">
                  <c:v>2009</c:v>
                </c:pt>
                <c:pt idx="66">
                  <c:v>2010</c:v>
                </c:pt>
                <c:pt idx="67">
                  <c:v>2011</c:v>
                </c:pt>
                <c:pt idx="68">
                  <c:v>2012</c:v>
                </c:pt>
                <c:pt idx="69">
                  <c:v>2013</c:v>
                </c:pt>
                <c:pt idx="70">
                  <c:v>2014</c:v>
                </c:pt>
                <c:pt idx="71">
                  <c:v>2015</c:v>
                </c:pt>
                <c:pt idx="72">
                  <c:v>2016</c:v>
                </c:pt>
                <c:pt idx="73">
                  <c:v>2017</c:v>
                </c:pt>
                <c:pt idx="74">
                  <c:v>2018</c:v>
                </c:pt>
                <c:pt idx="75">
                  <c:v>2019</c:v>
                </c:pt>
                <c:pt idx="76">
                  <c:v>2020</c:v>
                </c:pt>
                <c:pt idx="77">
                  <c:v>2021</c:v>
                </c:pt>
                <c:pt idx="78">
                  <c:v>2022</c:v>
                </c:pt>
              </c:numCache>
            </c:numRef>
          </c:cat>
          <c:val>
            <c:numRef>
              <c:f>'Figure 6'!$AB$1610:$AB$1688</c:f>
              <c:numCache>
                <c:formatCode>General</c:formatCode>
                <c:ptCount val="79"/>
                <c:pt idx="0">
                  <c:v>7.0972757846690557</c:v>
                </c:pt>
                <c:pt idx="1">
                  <c:v>7.5331502418992082</c:v>
                </c:pt>
                <c:pt idx="2">
                  <c:v>7.4631484151185585</c:v>
                </c:pt>
                <c:pt idx="3">
                  <c:v>9.4300743860938603</c:v>
                </c:pt>
                <c:pt idx="4">
                  <c:v>9.7828306014664523</c:v>
                </c:pt>
                <c:pt idx="5">
                  <c:v>9.4091881507041677</c:v>
                </c:pt>
                <c:pt idx="6">
                  <c:v>9.2218451180806724</c:v>
                </c:pt>
                <c:pt idx="7">
                  <c:v>9.1453499424756934</c:v>
                </c:pt>
                <c:pt idx="8">
                  <c:v>23.571244528747908</c:v>
                </c:pt>
                <c:pt idx="9">
                  <c:v>23.575312884831135</c:v>
                </c:pt>
                <c:pt idx="10">
                  <c:v>23.58537900864361</c:v>
                </c:pt>
                <c:pt idx="11">
                  <c:v>23.645606118896904</c:v>
                </c:pt>
                <c:pt idx="12">
                  <c:v>26.257350560391046</c:v>
                </c:pt>
                <c:pt idx="13">
                  <c:v>26.271963725965083</c:v>
                </c:pt>
                <c:pt idx="14">
                  <c:v>23.403998600534205</c:v>
                </c:pt>
                <c:pt idx="15">
                  <c:v>23.970845584831437</c:v>
                </c:pt>
                <c:pt idx="16">
                  <c:v>24.071762794408709</c:v>
                </c:pt>
                <c:pt idx="17">
                  <c:v>24.131861840533599</c:v>
                </c:pt>
                <c:pt idx="18">
                  <c:v>24.195070046180103</c:v>
                </c:pt>
                <c:pt idx="19">
                  <c:v>24.163403991487009</c:v>
                </c:pt>
                <c:pt idx="20">
                  <c:v>24.777316193578478</c:v>
                </c:pt>
                <c:pt idx="21">
                  <c:v>24.727503526613862</c:v>
                </c:pt>
                <c:pt idx="22">
                  <c:v>24.884645540354118</c:v>
                </c:pt>
                <c:pt idx="23">
                  <c:v>24.852501442120662</c:v>
                </c:pt>
                <c:pt idx="24">
                  <c:v>24.843369488198977</c:v>
                </c:pt>
                <c:pt idx="25">
                  <c:v>19.290894597400051</c:v>
                </c:pt>
                <c:pt idx="26">
                  <c:v>17.865353467760507</c:v>
                </c:pt>
                <c:pt idx="27">
                  <c:v>16.962169094185803</c:v>
                </c:pt>
                <c:pt idx="28">
                  <c:v>17.974707525886682</c:v>
                </c:pt>
                <c:pt idx="29">
                  <c:v>17.807722548727487</c:v>
                </c:pt>
                <c:pt idx="30">
                  <c:v>18.418513259836427</c:v>
                </c:pt>
                <c:pt idx="31">
                  <c:v>3.3497726134516745</c:v>
                </c:pt>
                <c:pt idx="32">
                  <c:v>2.165337769836075</c:v>
                </c:pt>
                <c:pt idx="33">
                  <c:v>17.580762148287114</c:v>
                </c:pt>
                <c:pt idx="34">
                  <c:v>18.68821322573109</c:v>
                </c:pt>
                <c:pt idx="35">
                  <c:v>18.416610675406439</c:v>
                </c:pt>
                <c:pt idx="36">
                  <c:v>18.169344174655119</c:v>
                </c:pt>
                <c:pt idx="37">
                  <c:v>18.325616192188662</c:v>
                </c:pt>
                <c:pt idx="38">
                  <c:v>18.52563849235116</c:v>
                </c:pt>
                <c:pt idx="39">
                  <c:v>17.522653598521824</c:v>
                </c:pt>
                <c:pt idx="40">
                  <c:v>18.127749640737861</c:v>
                </c:pt>
                <c:pt idx="41">
                  <c:v>18.079048020612728</c:v>
                </c:pt>
                <c:pt idx="42">
                  <c:v>18.286818588321886</c:v>
                </c:pt>
                <c:pt idx="43">
                  <c:v>21.173827562080049</c:v>
                </c:pt>
                <c:pt idx="44">
                  <c:v>23.381016043387962</c:v>
                </c:pt>
                <c:pt idx="45">
                  <c:v>23.40068881751078</c:v>
                </c:pt>
                <c:pt idx="46">
                  <c:v>25.780860463401243</c:v>
                </c:pt>
                <c:pt idx="47">
                  <c:v>26.550607791942063</c:v>
                </c:pt>
                <c:pt idx="48">
                  <c:v>32.014376965832149</c:v>
                </c:pt>
                <c:pt idx="49">
                  <c:v>29.020022114209301</c:v>
                </c:pt>
                <c:pt idx="50">
                  <c:v>29.523625016481084</c:v>
                </c:pt>
                <c:pt idx="51">
                  <c:v>30.941231230557051</c:v>
                </c:pt>
                <c:pt idx="52">
                  <c:v>32.211736163799976</c:v>
                </c:pt>
                <c:pt idx="53">
                  <c:v>32.780996184374494</c:v>
                </c:pt>
                <c:pt idx="54">
                  <c:v>33.144099791216483</c:v>
                </c:pt>
                <c:pt idx="55">
                  <c:v>36.700315337464424</c:v>
                </c:pt>
                <c:pt idx="56">
                  <c:v>35.85710527446934</c:v>
                </c:pt>
                <c:pt idx="57">
                  <c:v>36.582172425457479</c:v>
                </c:pt>
                <c:pt idx="58">
                  <c:v>34.415068349867575</c:v>
                </c:pt>
                <c:pt idx="59">
                  <c:v>34.302070103797256</c:v>
                </c:pt>
                <c:pt idx="60">
                  <c:v>33.255465350391539</c:v>
                </c:pt>
                <c:pt idx="61">
                  <c:v>32.856658329291889</c:v>
                </c:pt>
                <c:pt idx="62">
                  <c:v>32.593626928441914</c:v>
                </c:pt>
                <c:pt idx="63">
                  <c:v>32.326648705572119</c:v>
                </c:pt>
                <c:pt idx="64">
                  <c:v>32.582148206442788</c:v>
                </c:pt>
                <c:pt idx="65">
                  <c:v>32.364363460962558</c:v>
                </c:pt>
                <c:pt idx="66">
                  <c:v>33.529085595892404</c:v>
                </c:pt>
                <c:pt idx="67">
                  <c:v>33.746851026655889</c:v>
                </c:pt>
                <c:pt idx="68">
                  <c:v>36.724129710960014</c:v>
                </c:pt>
                <c:pt idx="69">
                  <c:v>35.294183201921747</c:v>
                </c:pt>
                <c:pt idx="70">
                  <c:v>37.008940638031078</c:v>
                </c:pt>
                <c:pt idx="71">
                  <c:v>37.143323525524956</c:v>
                </c:pt>
                <c:pt idx="72">
                  <c:v>38.25258763278125</c:v>
                </c:pt>
                <c:pt idx="73">
                  <c:v>19.437658161337698</c:v>
                </c:pt>
                <c:pt idx="74">
                  <c:v>18.086798055964877</c:v>
                </c:pt>
                <c:pt idx="75">
                  <c:v>17.797947541606803</c:v>
                </c:pt>
                <c:pt idx="76">
                  <c:v>18.91273712552367</c:v>
                </c:pt>
                <c:pt idx="77">
                  <c:v>15.984818228640354</c:v>
                </c:pt>
                <c:pt idx="78">
                  <c:v>16.29602643140575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99-4749-A22A-85BA7A0CA8BF}"/>
            </c:ext>
          </c:extLst>
        </c:ser>
        <c:ser>
          <c:idx val="1"/>
          <c:order val="2"/>
          <c:tx>
            <c:strRef>
              <c:f>'Figure 6'!$AA$1609</c:f>
              <c:strCache>
                <c:ptCount val="1"/>
                <c:pt idx="0">
                  <c:v>Electoral autocracy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'Figure 6'!$Y$1610:$Y$1688</c:f>
              <c:numCache>
                <c:formatCode>General</c:formatCode>
                <c:ptCount val="79"/>
                <c:pt idx="0">
                  <c:v>1944</c:v>
                </c:pt>
                <c:pt idx="1">
                  <c:v>1945</c:v>
                </c:pt>
                <c:pt idx="2">
                  <c:v>1946</c:v>
                </c:pt>
                <c:pt idx="3">
                  <c:v>1947</c:v>
                </c:pt>
                <c:pt idx="4">
                  <c:v>1948</c:v>
                </c:pt>
                <c:pt idx="5">
                  <c:v>1949</c:v>
                </c:pt>
                <c:pt idx="6">
                  <c:v>1950</c:v>
                </c:pt>
                <c:pt idx="7">
                  <c:v>1951</c:v>
                </c:pt>
                <c:pt idx="8">
                  <c:v>1952</c:v>
                </c:pt>
                <c:pt idx="9">
                  <c:v>1953</c:v>
                </c:pt>
                <c:pt idx="10">
                  <c:v>1954</c:v>
                </c:pt>
                <c:pt idx="11">
                  <c:v>1955</c:v>
                </c:pt>
                <c:pt idx="12">
                  <c:v>1956</c:v>
                </c:pt>
                <c:pt idx="13">
                  <c:v>1957</c:v>
                </c:pt>
                <c:pt idx="14">
                  <c:v>1958</c:v>
                </c:pt>
                <c:pt idx="15">
                  <c:v>1959</c:v>
                </c:pt>
                <c:pt idx="16">
                  <c:v>1960</c:v>
                </c:pt>
                <c:pt idx="17">
                  <c:v>1961</c:v>
                </c:pt>
                <c:pt idx="18">
                  <c:v>1962</c:v>
                </c:pt>
                <c:pt idx="19">
                  <c:v>1963</c:v>
                </c:pt>
                <c:pt idx="20">
                  <c:v>1964</c:v>
                </c:pt>
                <c:pt idx="21">
                  <c:v>1965</c:v>
                </c:pt>
                <c:pt idx="22">
                  <c:v>1966</c:v>
                </c:pt>
                <c:pt idx="23">
                  <c:v>1967</c:v>
                </c:pt>
                <c:pt idx="24">
                  <c:v>1968</c:v>
                </c:pt>
                <c:pt idx="25">
                  <c:v>1969</c:v>
                </c:pt>
                <c:pt idx="26">
                  <c:v>1970</c:v>
                </c:pt>
                <c:pt idx="27">
                  <c:v>1971</c:v>
                </c:pt>
                <c:pt idx="28">
                  <c:v>1972</c:v>
                </c:pt>
                <c:pt idx="29">
                  <c:v>1973</c:v>
                </c:pt>
                <c:pt idx="30">
                  <c:v>1974</c:v>
                </c:pt>
                <c:pt idx="31">
                  <c:v>1975</c:v>
                </c:pt>
                <c:pt idx="32">
                  <c:v>1976</c:v>
                </c:pt>
                <c:pt idx="33">
                  <c:v>1977</c:v>
                </c:pt>
                <c:pt idx="34">
                  <c:v>1978</c:v>
                </c:pt>
                <c:pt idx="35">
                  <c:v>1979</c:v>
                </c:pt>
                <c:pt idx="36">
                  <c:v>1980</c:v>
                </c:pt>
                <c:pt idx="37">
                  <c:v>1981</c:v>
                </c:pt>
                <c:pt idx="38">
                  <c:v>1982</c:v>
                </c:pt>
                <c:pt idx="39">
                  <c:v>1983</c:v>
                </c:pt>
                <c:pt idx="40">
                  <c:v>1984</c:v>
                </c:pt>
                <c:pt idx="41">
                  <c:v>1985</c:v>
                </c:pt>
                <c:pt idx="42">
                  <c:v>1986</c:v>
                </c:pt>
                <c:pt idx="43">
                  <c:v>1987</c:v>
                </c:pt>
                <c:pt idx="44">
                  <c:v>1988</c:v>
                </c:pt>
                <c:pt idx="45">
                  <c:v>1989</c:v>
                </c:pt>
                <c:pt idx="46">
                  <c:v>1990</c:v>
                </c:pt>
                <c:pt idx="47">
                  <c:v>1991</c:v>
                </c:pt>
                <c:pt idx="48">
                  <c:v>1992</c:v>
                </c:pt>
                <c:pt idx="49">
                  <c:v>1993</c:v>
                </c:pt>
                <c:pt idx="50">
                  <c:v>1994</c:v>
                </c:pt>
                <c:pt idx="51">
                  <c:v>1995</c:v>
                </c:pt>
                <c:pt idx="52">
                  <c:v>1996</c:v>
                </c:pt>
                <c:pt idx="53">
                  <c:v>1997</c:v>
                </c:pt>
                <c:pt idx="54">
                  <c:v>1998</c:v>
                </c:pt>
                <c:pt idx="55">
                  <c:v>1999</c:v>
                </c:pt>
                <c:pt idx="56">
                  <c:v>2000</c:v>
                </c:pt>
                <c:pt idx="57">
                  <c:v>2001</c:v>
                </c:pt>
                <c:pt idx="58">
                  <c:v>2002</c:v>
                </c:pt>
                <c:pt idx="59">
                  <c:v>2003</c:v>
                </c:pt>
                <c:pt idx="60">
                  <c:v>2004</c:v>
                </c:pt>
                <c:pt idx="61">
                  <c:v>2005</c:v>
                </c:pt>
                <c:pt idx="62">
                  <c:v>2006</c:v>
                </c:pt>
                <c:pt idx="63">
                  <c:v>2007</c:v>
                </c:pt>
                <c:pt idx="64">
                  <c:v>2008</c:v>
                </c:pt>
                <c:pt idx="65">
                  <c:v>2009</c:v>
                </c:pt>
                <c:pt idx="66">
                  <c:v>2010</c:v>
                </c:pt>
                <c:pt idx="67">
                  <c:v>2011</c:v>
                </c:pt>
                <c:pt idx="68">
                  <c:v>2012</c:v>
                </c:pt>
                <c:pt idx="69">
                  <c:v>2013</c:v>
                </c:pt>
                <c:pt idx="70">
                  <c:v>2014</c:v>
                </c:pt>
                <c:pt idx="71">
                  <c:v>2015</c:v>
                </c:pt>
                <c:pt idx="72">
                  <c:v>2016</c:v>
                </c:pt>
                <c:pt idx="73">
                  <c:v>2017</c:v>
                </c:pt>
                <c:pt idx="74">
                  <c:v>2018</c:v>
                </c:pt>
                <c:pt idx="75">
                  <c:v>2019</c:v>
                </c:pt>
                <c:pt idx="76">
                  <c:v>2020</c:v>
                </c:pt>
                <c:pt idx="77">
                  <c:v>2021</c:v>
                </c:pt>
                <c:pt idx="78">
                  <c:v>2022</c:v>
                </c:pt>
              </c:numCache>
            </c:numRef>
          </c:cat>
          <c:val>
            <c:numRef>
              <c:f>'Figure 6'!$AA$1610:$AA$1688</c:f>
              <c:numCache>
                <c:formatCode>General</c:formatCode>
                <c:ptCount val="79"/>
                <c:pt idx="0">
                  <c:v>4.4679306747220657</c:v>
                </c:pt>
                <c:pt idx="1">
                  <c:v>8.6626168572254425</c:v>
                </c:pt>
                <c:pt idx="2">
                  <c:v>27.908874597001102</c:v>
                </c:pt>
                <c:pt idx="3">
                  <c:v>25.872582466999688</c:v>
                </c:pt>
                <c:pt idx="4">
                  <c:v>10.269891091621499</c:v>
                </c:pt>
                <c:pt idx="5">
                  <c:v>9.7948724920274781</c:v>
                </c:pt>
                <c:pt idx="6">
                  <c:v>11.854709159908019</c:v>
                </c:pt>
                <c:pt idx="7">
                  <c:v>26.949489742889593</c:v>
                </c:pt>
                <c:pt idx="8">
                  <c:v>11.552111651485125</c:v>
                </c:pt>
                <c:pt idx="9">
                  <c:v>10.697075934345049</c:v>
                </c:pt>
                <c:pt idx="10">
                  <c:v>10.945943197958636</c:v>
                </c:pt>
                <c:pt idx="11">
                  <c:v>13.839735638358665</c:v>
                </c:pt>
                <c:pt idx="12">
                  <c:v>11.621703996904202</c:v>
                </c:pt>
                <c:pt idx="13">
                  <c:v>13.156285762368331</c:v>
                </c:pt>
                <c:pt idx="14">
                  <c:v>17.352626458441012</c:v>
                </c:pt>
                <c:pt idx="15">
                  <c:v>17.055235944088867</c:v>
                </c:pt>
                <c:pt idx="16">
                  <c:v>17.333709001309188</c:v>
                </c:pt>
                <c:pt idx="17">
                  <c:v>14.308540579628394</c:v>
                </c:pt>
                <c:pt idx="18">
                  <c:v>12.472965657741415</c:v>
                </c:pt>
                <c:pt idx="19">
                  <c:v>14.839583360398111</c:v>
                </c:pt>
                <c:pt idx="20">
                  <c:v>14.146695164410238</c:v>
                </c:pt>
                <c:pt idx="21">
                  <c:v>13.371839040235647</c:v>
                </c:pt>
                <c:pt idx="22">
                  <c:v>12.610661026690181</c:v>
                </c:pt>
                <c:pt idx="23">
                  <c:v>12.420276935649099</c:v>
                </c:pt>
                <c:pt idx="24">
                  <c:v>12.588926931322415</c:v>
                </c:pt>
                <c:pt idx="25">
                  <c:v>12.362272911818962</c:v>
                </c:pt>
                <c:pt idx="26">
                  <c:v>11.93562663121806</c:v>
                </c:pt>
                <c:pt idx="27">
                  <c:v>15.841037318690669</c:v>
                </c:pt>
                <c:pt idx="28">
                  <c:v>14.042607118462728</c:v>
                </c:pt>
                <c:pt idx="29">
                  <c:v>16.566741353857093</c:v>
                </c:pt>
                <c:pt idx="30">
                  <c:v>16.569544633581238</c:v>
                </c:pt>
                <c:pt idx="31">
                  <c:v>33.053482099845922</c:v>
                </c:pt>
                <c:pt idx="32">
                  <c:v>32.240205996785498</c:v>
                </c:pt>
                <c:pt idx="33">
                  <c:v>16.382447939610884</c:v>
                </c:pt>
                <c:pt idx="34">
                  <c:v>14.901043171704858</c:v>
                </c:pt>
                <c:pt idx="35">
                  <c:v>19.005087280797664</c:v>
                </c:pt>
                <c:pt idx="36">
                  <c:v>20.505096400390372</c:v>
                </c:pt>
                <c:pt idx="37">
                  <c:v>18.35201779468057</c:v>
                </c:pt>
                <c:pt idx="38">
                  <c:v>16.310545278715129</c:v>
                </c:pt>
                <c:pt idx="39">
                  <c:v>16.767644318518041</c:v>
                </c:pt>
                <c:pt idx="40">
                  <c:v>17.021577687704475</c:v>
                </c:pt>
                <c:pt idx="41">
                  <c:v>18.568055029696211</c:v>
                </c:pt>
                <c:pt idx="42">
                  <c:v>23.287723807818324</c:v>
                </c:pt>
                <c:pt idx="43">
                  <c:v>20.384298779803878</c:v>
                </c:pt>
                <c:pt idx="44">
                  <c:v>18.745236400285602</c:v>
                </c:pt>
                <c:pt idx="45">
                  <c:v>19.899418907282993</c:v>
                </c:pt>
                <c:pt idx="46">
                  <c:v>18.620830900677209</c:v>
                </c:pt>
                <c:pt idx="47">
                  <c:v>21.477362612774407</c:v>
                </c:pt>
                <c:pt idx="48">
                  <c:v>17.143419745772245</c:v>
                </c:pt>
                <c:pt idx="49">
                  <c:v>18.885198496935729</c:v>
                </c:pt>
                <c:pt idx="50">
                  <c:v>20.70800320684107</c:v>
                </c:pt>
                <c:pt idx="51">
                  <c:v>20.500323362175145</c:v>
                </c:pt>
                <c:pt idx="52">
                  <c:v>19.446098517437438</c:v>
                </c:pt>
                <c:pt idx="53">
                  <c:v>19.936736490289139</c:v>
                </c:pt>
                <c:pt idx="54">
                  <c:v>19.806777061108452</c:v>
                </c:pt>
                <c:pt idx="55">
                  <c:v>16.659891028469726</c:v>
                </c:pt>
                <c:pt idx="56">
                  <c:v>17.185278511922142</c:v>
                </c:pt>
                <c:pt idx="57">
                  <c:v>16.621217066813745</c:v>
                </c:pt>
                <c:pt idx="58">
                  <c:v>21.344348089447799</c:v>
                </c:pt>
                <c:pt idx="59">
                  <c:v>21.372499779216255</c:v>
                </c:pt>
                <c:pt idx="60">
                  <c:v>22.687417214270173</c:v>
                </c:pt>
                <c:pt idx="61">
                  <c:v>23.985449811159395</c:v>
                </c:pt>
                <c:pt idx="62">
                  <c:v>25.471940248823248</c:v>
                </c:pt>
                <c:pt idx="63">
                  <c:v>22.702854354000582</c:v>
                </c:pt>
                <c:pt idx="64">
                  <c:v>25.994305404871941</c:v>
                </c:pt>
                <c:pt idx="65">
                  <c:v>26.144224006422043</c:v>
                </c:pt>
                <c:pt idx="66">
                  <c:v>25.502810661437376</c:v>
                </c:pt>
                <c:pt idx="67">
                  <c:v>25.03610842785125</c:v>
                </c:pt>
                <c:pt idx="68">
                  <c:v>23.608846025589589</c:v>
                </c:pt>
                <c:pt idx="69">
                  <c:v>24.411772038800585</c:v>
                </c:pt>
                <c:pt idx="70">
                  <c:v>22.543643808951753</c:v>
                </c:pt>
                <c:pt idx="71">
                  <c:v>23.709038552223419</c:v>
                </c:pt>
                <c:pt idx="72">
                  <c:v>23.001733472763277</c:v>
                </c:pt>
                <c:pt idx="73">
                  <c:v>41.586531964264928</c:v>
                </c:pt>
                <c:pt idx="74">
                  <c:v>43.350815400703304</c:v>
                </c:pt>
                <c:pt idx="75">
                  <c:v>43.761524601159209</c:v>
                </c:pt>
                <c:pt idx="76">
                  <c:v>43.287990104605946</c:v>
                </c:pt>
                <c:pt idx="77">
                  <c:v>45.071344804186687</c:v>
                </c:pt>
                <c:pt idx="78">
                  <c:v>44.826626440664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99-4749-A22A-85BA7A0CA8BF}"/>
            </c:ext>
          </c:extLst>
        </c:ser>
        <c:ser>
          <c:idx val="0"/>
          <c:order val="3"/>
          <c:tx>
            <c:strRef>
              <c:f>'Figure 6'!$Z$1609</c:f>
              <c:strCache>
                <c:ptCount val="1"/>
                <c:pt idx="0">
                  <c:v>Closed autocracy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cat>
            <c:numRef>
              <c:f>'Figure 6'!$Y$1610:$Y$1688</c:f>
              <c:numCache>
                <c:formatCode>General</c:formatCode>
                <c:ptCount val="79"/>
                <c:pt idx="0">
                  <c:v>1944</c:v>
                </c:pt>
                <c:pt idx="1">
                  <c:v>1945</c:v>
                </c:pt>
                <c:pt idx="2">
                  <c:v>1946</c:v>
                </c:pt>
                <c:pt idx="3">
                  <c:v>1947</c:v>
                </c:pt>
                <c:pt idx="4">
                  <c:v>1948</c:v>
                </c:pt>
                <c:pt idx="5">
                  <c:v>1949</c:v>
                </c:pt>
                <c:pt idx="6">
                  <c:v>1950</c:v>
                </c:pt>
                <c:pt idx="7">
                  <c:v>1951</c:v>
                </c:pt>
                <c:pt idx="8">
                  <c:v>1952</c:v>
                </c:pt>
                <c:pt idx="9">
                  <c:v>1953</c:v>
                </c:pt>
                <c:pt idx="10">
                  <c:v>1954</c:v>
                </c:pt>
                <c:pt idx="11">
                  <c:v>1955</c:v>
                </c:pt>
                <c:pt idx="12">
                  <c:v>1956</c:v>
                </c:pt>
                <c:pt idx="13">
                  <c:v>1957</c:v>
                </c:pt>
                <c:pt idx="14">
                  <c:v>1958</c:v>
                </c:pt>
                <c:pt idx="15">
                  <c:v>1959</c:v>
                </c:pt>
                <c:pt idx="16">
                  <c:v>1960</c:v>
                </c:pt>
                <c:pt idx="17">
                  <c:v>1961</c:v>
                </c:pt>
                <c:pt idx="18">
                  <c:v>1962</c:v>
                </c:pt>
                <c:pt idx="19">
                  <c:v>1963</c:v>
                </c:pt>
                <c:pt idx="20">
                  <c:v>1964</c:v>
                </c:pt>
                <c:pt idx="21">
                  <c:v>1965</c:v>
                </c:pt>
                <c:pt idx="22">
                  <c:v>1966</c:v>
                </c:pt>
                <c:pt idx="23">
                  <c:v>1967</c:v>
                </c:pt>
                <c:pt idx="24">
                  <c:v>1968</c:v>
                </c:pt>
                <c:pt idx="25">
                  <c:v>1969</c:v>
                </c:pt>
                <c:pt idx="26">
                  <c:v>1970</c:v>
                </c:pt>
                <c:pt idx="27">
                  <c:v>1971</c:v>
                </c:pt>
                <c:pt idx="28">
                  <c:v>1972</c:v>
                </c:pt>
                <c:pt idx="29">
                  <c:v>1973</c:v>
                </c:pt>
                <c:pt idx="30">
                  <c:v>1974</c:v>
                </c:pt>
                <c:pt idx="31">
                  <c:v>1975</c:v>
                </c:pt>
                <c:pt idx="32">
                  <c:v>1976</c:v>
                </c:pt>
                <c:pt idx="33">
                  <c:v>1977</c:v>
                </c:pt>
                <c:pt idx="34">
                  <c:v>1978</c:v>
                </c:pt>
                <c:pt idx="35">
                  <c:v>1979</c:v>
                </c:pt>
                <c:pt idx="36">
                  <c:v>1980</c:v>
                </c:pt>
                <c:pt idx="37">
                  <c:v>1981</c:v>
                </c:pt>
                <c:pt idx="38">
                  <c:v>1982</c:v>
                </c:pt>
                <c:pt idx="39">
                  <c:v>1983</c:v>
                </c:pt>
                <c:pt idx="40">
                  <c:v>1984</c:v>
                </c:pt>
                <c:pt idx="41">
                  <c:v>1985</c:v>
                </c:pt>
                <c:pt idx="42">
                  <c:v>1986</c:v>
                </c:pt>
                <c:pt idx="43">
                  <c:v>1987</c:v>
                </c:pt>
                <c:pt idx="44">
                  <c:v>1988</c:v>
                </c:pt>
                <c:pt idx="45">
                  <c:v>1989</c:v>
                </c:pt>
                <c:pt idx="46">
                  <c:v>1990</c:v>
                </c:pt>
                <c:pt idx="47">
                  <c:v>1991</c:v>
                </c:pt>
                <c:pt idx="48">
                  <c:v>1992</c:v>
                </c:pt>
                <c:pt idx="49">
                  <c:v>1993</c:v>
                </c:pt>
                <c:pt idx="50">
                  <c:v>1994</c:v>
                </c:pt>
                <c:pt idx="51">
                  <c:v>1995</c:v>
                </c:pt>
                <c:pt idx="52">
                  <c:v>1996</c:v>
                </c:pt>
                <c:pt idx="53">
                  <c:v>1997</c:v>
                </c:pt>
                <c:pt idx="54">
                  <c:v>1998</c:v>
                </c:pt>
                <c:pt idx="55">
                  <c:v>1999</c:v>
                </c:pt>
                <c:pt idx="56">
                  <c:v>2000</c:v>
                </c:pt>
                <c:pt idx="57">
                  <c:v>2001</c:v>
                </c:pt>
                <c:pt idx="58">
                  <c:v>2002</c:v>
                </c:pt>
                <c:pt idx="59">
                  <c:v>2003</c:v>
                </c:pt>
                <c:pt idx="60">
                  <c:v>2004</c:v>
                </c:pt>
                <c:pt idx="61">
                  <c:v>2005</c:v>
                </c:pt>
                <c:pt idx="62">
                  <c:v>2006</c:v>
                </c:pt>
                <c:pt idx="63">
                  <c:v>2007</c:v>
                </c:pt>
                <c:pt idx="64">
                  <c:v>2008</c:v>
                </c:pt>
                <c:pt idx="65">
                  <c:v>2009</c:v>
                </c:pt>
                <c:pt idx="66">
                  <c:v>2010</c:v>
                </c:pt>
                <c:pt idx="67">
                  <c:v>2011</c:v>
                </c:pt>
                <c:pt idx="68">
                  <c:v>2012</c:v>
                </c:pt>
                <c:pt idx="69">
                  <c:v>2013</c:v>
                </c:pt>
                <c:pt idx="70">
                  <c:v>2014</c:v>
                </c:pt>
                <c:pt idx="71">
                  <c:v>2015</c:v>
                </c:pt>
                <c:pt idx="72">
                  <c:v>2016</c:v>
                </c:pt>
                <c:pt idx="73">
                  <c:v>2017</c:v>
                </c:pt>
                <c:pt idx="74">
                  <c:v>2018</c:v>
                </c:pt>
                <c:pt idx="75">
                  <c:v>2019</c:v>
                </c:pt>
                <c:pt idx="76">
                  <c:v>2020</c:v>
                </c:pt>
                <c:pt idx="77">
                  <c:v>2021</c:v>
                </c:pt>
                <c:pt idx="78">
                  <c:v>2022</c:v>
                </c:pt>
              </c:numCache>
            </c:numRef>
          </c:cat>
          <c:val>
            <c:numRef>
              <c:f>'Figure 6'!$Z$1610:$Z$1688</c:f>
              <c:numCache>
                <c:formatCode>General</c:formatCode>
                <c:ptCount val="79"/>
                <c:pt idx="0">
                  <c:v>85.293215483817505</c:v>
                </c:pt>
                <c:pt idx="1">
                  <c:v>80.625907418643891</c:v>
                </c:pt>
                <c:pt idx="2">
                  <c:v>60.414511988006318</c:v>
                </c:pt>
                <c:pt idx="3">
                  <c:v>58.751630158648702</c:v>
                </c:pt>
                <c:pt idx="4">
                  <c:v>74.023613887128519</c:v>
                </c:pt>
                <c:pt idx="5">
                  <c:v>72.10617332083433</c:v>
                </c:pt>
                <c:pt idx="6">
                  <c:v>70.104879320584132</c:v>
                </c:pt>
                <c:pt idx="7">
                  <c:v>55.240085222188348</c:v>
                </c:pt>
                <c:pt idx="8">
                  <c:v>52.951470392100795</c:v>
                </c:pt>
                <c:pt idx="9">
                  <c:v>53.936064403501959</c:v>
                </c:pt>
                <c:pt idx="10">
                  <c:v>53.814663940046742</c:v>
                </c:pt>
                <c:pt idx="11">
                  <c:v>51.001169537806746</c:v>
                </c:pt>
                <c:pt idx="12">
                  <c:v>50.496707852734417</c:v>
                </c:pt>
                <c:pt idx="13">
                  <c:v>49.093648349977222</c:v>
                </c:pt>
                <c:pt idx="14">
                  <c:v>47.905991051775352</c:v>
                </c:pt>
                <c:pt idx="15">
                  <c:v>47.749639414342049</c:v>
                </c:pt>
                <c:pt idx="16">
                  <c:v>47.457679639601679</c:v>
                </c:pt>
                <c:pt idx="17">
                  <c:v>50.521581670516937</c:v>
                </c:pt>
                <c:pt idx="18">
                  <c:v>52.399354606380555</c:v>
                </c:pt>
                <c:pt idx="19">
                  <c:v>50.200626389593488</c:v>
                </c:pt>
                <c:pt idx="20">
                  <c:v>50.412219616565061</c:v>
                </c:pt>
                <c:pt idx="21">
                  <c:v>51.357093336143059</c:v>
                </c:pt>
                <c:pt idx="22">
                  <c:v>52.009081224759214</c:v>
                </c:pt>
                <c:pt idx="23">
                  <c:v>52.344938028154495</c:v>
                </c:pt>
                <c:pt idx="24">
                  <c:v>52.291336388110935</c:v>
                </c:pt>
                <c:pt idx="25">
                  <c:v>52.722284261447392</c:v>
                </c:pt>
                <c:pt idx="26">
                  <c:v>53.292308070841962</c:v>
                </c:pt>
                <c:pt idx="27">
                  <c:v>50.436211291702911</c:v>
                </c:pt>
                <c:pt idx="28">
                  <c:v>51.326432488290948</c:v>
                </c:pt>
                <c:pt idx="29">
                  <c:v>49.172345914532407</c:v>
                </c:pt>
                <c:pt idx="30">
                  <c:v>48.825037436636663</c:v>
                </c:pt>
                <c:pt idx="31">
                  <c:v>47.564548224560568</c:v>
                </c:pt>
                <c:pt idx="32">
                  <c:v>48.962812639578935</c:v>
                </c:pt>
                <c:pt idx="33">
                  <c:v>49.216040857180758</c:v>
                </c:pt>
                <c:pt idx="34">
                  <c:v>49.630846396220946</c:v>
                </c:pt>
                <c:pt idx="35">
                  <c:v>46.290165981775047</c:v>
                </c:pt>
                <c:pt idx="36">
                  <c:v>45.051492546094458</c:v>
                </c:pt>
                <c:pt idx="37">
                  <c:v>47.22981778337931</c:v>
                </c:pt>
                <c:pt idx="38">
                  <c:v>49.264424359700364</c:v>
                </c:pt>
                <c:pt idx="39">
                  <c:v>49.09288783674247</c:v>
                </c:pt>
                <c:pt idx="40">
                  <c:v>48.581727690008151</c:v>
                </c:pt>
                <c:pt idx="41">
                  <c:v>47.291508056004005</c:v>
                </c:pt>
                <c:pt idx="42">
                  <c:v>42.558743822329973</c:v>
                </c:pt>
                <c:pt idx="43">
                  <c:v>42.767578647161493</c:v>
                </c:pt>
                <c:pt idx="44">
                  <c:v>42.380576944144025</c:v>
                </c:pt>
                <c:pt idx="45">
                  <c:v>41.316901361306435</c:v>
                </c:pt>
                <c:pt idx="46">
                  <c:v>39.354219123461469</c:v>
                </c:pt>
                <c:pt idx="47">
                  <c:v>35.629513519669587</c:v>
                </c:pt>
                <c:pt idx="48">
                  <c:v>34.666710303384377</c:v>
                </c:pt>
                <c:pt idx="49">
                  <c:v>35.256406721651985</c:v>
                </c:pt>
                <c:pt idx="50">
                  <c:v>33.06283896248376</c:v>
                </c:pt>
                <c:pt idx="51">
                  <c:v>31.928145690523831</c:v>
                </c:pt>
                <c:pt idx="52">
                  <c:v>30.791565871454424</c:v>
                </c:pt>
                <c:pt idx="53">
                  <c:v>29.950485643776407</c:v>
                </c:pt>
                <c:pt idx="54">
                  <c:v>29.844569276261549</c:v>
                </c:pt>
                <c:pt idx="55">
                  <c:v>29.449085375970572</c:v>
                </c:pt>
                <c:pt idx="56">
                  <c:v>29.527806596410539</c:v>
                </c:pt>
                <c:pt idx="57">
                  <c:v>29.491054452475282</c:v>
                </c:pt>
                <c:pt idx="58">
                  <c:v>27.054392455306157</c:v>
                </c:pt>
                <c:pt idx="59">
                  <c:v>26.919071632222437</c:v>
                </c:pt>
                <c:pt idx="60">
                  <c:v>26.677673861084855</c:v>
                </c:pt>
                <c:pt idx="61">
                  <c:v>25.92349941386437</c:v>
                </c:pt>
                <c:pt idx="62">
                  <c:v>24.768417354779881</c:v>
                </c:pt>
                <c:pt idx="63">
                  <c:v>27.784049668959906</c:v>
                </c:pt>
                <c:pt idx="64">
                  <c:v>24.332224514735142</c:v>
                </c:pt>
                <c:pt idx="65">
                  <c:v>24.502816126077892</c:v>
                </c:pt>
                <c:pt idx="66">
                  <c:v>24.206978110309514</c:v>
                </c:pt>
                <c:pt idx="67">
                  <c:v>24.560726543886897</c:v>
                </c:pt>
                <c:pt idx="68">
                  <c:v>23.115075255141086</c:v>
                </c:pt>
                <c:pt idx="69">
                  <c:v>24.608797277285618</c:v>
                </c:pt>
                <c:pt idx="70">
                  <c:v>24.637561403369503</c:v>
                </c:pt>
                <c:pt idx="71">
                  <c:v>24.185738248467739</c:v>
                </c:pt>
                <c:pt idx="72">
                  <c:v>24.465190179291529</c:v>
                </c:pt>
                <c:pt idx="73">
                  <c:v>24.362893037675722</c:v>
                </c:pt>
                <c:pt idx="74">
                  <c:v>24.173692678416142</c:v>
                </c:pt>
                <c:pt idx="75">
                  <c:v>24.340010264593559</c:v>
                </c:pt>
                <c:pt idx="76">
                  <c:v>24.333943391134657</c:v>
                </c:pt>
                <c:pt idx="77">
                  <c:v>25.78585431634022</c:v>
                </c:pt>
                <c:pt idx="78">
                  <c:v>26.047451965840906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99-4749-A22A-85BA7A0CA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586528"/>
        <c:axId val="608586200"/>
      </c:areaChart>
      <c:catAx>
        <c:axId val="60858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586200"/>
        <c:crosses val="autoZero"/>
        <c:auto val="1"/>
        <c:lblAlgn val="ctr"/>
        <c:lblOffset val="100"/>
        <c:noMultiLvlLbl val="0"/>
      </c:catAx>
      <c:valAx>
        <c:axId val="6085862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586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Global Trade</a:t>
            </a:r>
            <a:r>
              <a:rPr lang="en-US" baseline="0"/>
              <a:t> Integration: World Exports plus Imports as a Percentage of World GDP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82810498108584E-2"/>
          <c:y val="0.20445283018867924"/>
          <c:w val="0.91511368028803353"/>
          <c:h val="0.59977952755905506"/>
        </c:manualLayout>
      </c:layout>
      <c:lineChart>
        <c:grouping val="standard"/>
        <c:varyColors val="0"/>
        <c:ser>
          <c:idx val="0"/>
          <c:order val="0"/>
          <c:tx>
            <c:v>Trade/GDP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7'!$B$275:$BA$275</c:f>
              <c:strCache>
                <c:ptCount val="52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</c:strCache>
            </c:strRef>
          </c:cat>
          <c:val>
            <c:numRef>
              <c:f>'Figure 7'!$B$276:$BA$276</c:f>
              <c:numCache>
                <c:formatCode>General</c:formatCode>
                <c:ptCount val="52"/>
                <c:pt idx="0">
                  <c:v>24.972174488001098</c:v>
                </c:pt>
                <c:pt idx="1">
                  <c:v>25.126234972366817</c:v>
                </c:pt>
                <c:pt idx="2">
                  <c:v>25.351922109344581</c:v>
                </c:pt>
                <c:pt idx="3">
                  <c:v>28.387423436463802</c:v>
                </c:pt>
                <c:pt idx="4">
                  <c:v>33.234057334839633</c:v>
                </c:pt>
                <c:pt idx="5">
                  <c:v>31.435080461432602</c:v>
                </c:pt>
                <c:pt idx="6">
                  <c:v>32.125326484615279</c:v>
                </c:pt>
                <c:pt idx="7">
                  <c:v>32.39940523048314</c:v>
                </c:pt>
                <c:pt idx="8">
                  <c:v>32.002066850532536</c:v>
                </c:pt>
                <c:pt idx="9">
                  <c:v>34.250070555549009</c:v>
                </c:pt>
                <c:pt idx="10">
                  <c:v>37.118360324420273</c:v>
                </c:pt>
                <c:pt idx="11">
                  <c:v>37.393622925915665</c:v>
                </c:pt>
                <c:pt idx="12">
                  <c:v>35.903624875445431</c:v>
                </c:pt>
                <c:pt idx="13">
                  <c:v>35.23620427958631</c:v>
                </c:pt>
                <c:pt idx="14">
                  <c:v>36.665592051642136</c:v>
                </c:pt>
                <c:pt idx="15">
                  <c:v>36.684177035449835</c:v>
                </c:pt>
                <c:pt idx="16">
                  <c:v>34.265033759106501</c:v>
                </c:pt>
                <c:pt idx="17">
                  <c:v>34.970764246689697</c:v>
                </c:pt>
                <c:pt idx="18">
                  <c:v>36.3699186397237</c:v>
                </c:pt>
                <c:pt idx="19">
                  <c:v>37.047815132350024</c:v>
                </c:pt>
                <c:pt idx="20">
                  <c:v>37.59232449054506</c:v>
                </c:pt>
                <c:pt idx="21">
                  <c:v>37.548711401290902</c:v>
                </c:pt>
                <c:pt idx="22">
                  <c:v>40.146473460057244</c:v>
                </c:pt>
                <c:pt idx="23">
                  <c:v>38.780175047260386</c:v>
                </c:pt>
                <c:pt idx="24">
                  <c:v>41.074881003571683</c:v>
                </c:pt>
                <c:pt idx="25">
                  <c:v>43.157781856507967</c:v>
                </c:pt>
                <c:pt idx="26">
                  <c:v>43.293105654948604</c:v>
                </c:pt>
                <c:pt idx="27">
                  <c:v>45.195080089239632</c:v>
                </c:pt>
                <c:pt idx="28">
                  <c:v>45.598618361852211</c:v>
                </c:pt>
                <c:pt idx="29">
                  <c:v>46.038872558525711</c:v>
                </c:pt>
                <c:pt idx="30">
                  <c:v>50.691226555701277</c:v>
                </c:pt>
                <c:pt idx="31">
                  <c:v>49.60443636166228</c:v>
                </c:pt>
                <c:pt idx="32">
                  <c:v>49.416804425330874</c:v>
                </c:pt>
                <c:pt idx="33">
                  <c:v>51.169767219607053</c:v>
                </c:pt>
                <c:pt idx="34">
                  <c:v>54.621331184682582</c:v>
                </c:pt>
                <c:pt idx="35">
                  <c:v>56.674382091291911</c:v>
                </c:pt>
                <c:pt idx="36">
                  <c:v>58.931274722302241</c:v>
                </c:pt>
                <c:pt idx="37">
                  <c:v>59.315145167060983</c:v>
                </c:pt>
                <c:pt idx="38">
                  <c:v>60.960835820790834</c:v>
                </c:pt>
                <c:pt idx="39">
                  <c:v>52.467427536623759</c:v>
                </c:pt>
                <c:pt idx="40">
                  <c:v>56.868574261603648</c:v>
                </c:pt>
                <c:pt idx="41">
                  <c:v>60.071189890139706</c:v>
                </c:pt>
                <c:pt idx="42">
                  <c:v>59.81806351055959</c:v>
                </c:pt>
                <c:pt idx="43">
                  <c:v>59.04531980578188</c:v>
                </c:pt>
                <c:pt idx="44">
                  <c:v>58.478231630714085</c:v>
                </c:pt>
                <c:pt idx="45">
                  <c:v>56.098999106179484</c:v>
                </c:pt>
                <c:pt idx="46">
                  <c:v>54.287972331878677</c:v>
                </c:pt>
                <c:pt idx="47">
                  <c:v>56.080209952223321</c:v>
                </c:pt>
                <c:pt idx="48">
                  <c:v>57.555952293255331</c:v>
                </c:pt>
                <c:pt idx="49">
                  <c:v>56.328828027898496</c:v>
                </c:pt>
                <c:pt idx="50">
                  <c:v>52.154683905701184</c:v>
                </c:pt>
                <c:pt idx="51">
                  <c:v>56.527106743138468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0E-4B87-85C6-E66BA0781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810336"/>
        <c:axId val="548807712"/>
      </c:lineChart>
      <c:catAx>
        <c:axId val="54881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807712"/>
        <c:crosses val="autoZero"/>
        <c:auto val="1"/>
        <c:lblAlgn val="ctr"/>
        <c:lblOffset val="100"/>
        <c:noMultiLvlLbl val="0"/>
      </c:catAx>
      <c:valAx>
        <c:axId val="548807712"/>
        <c:scaling>
          <c:orientation val="minMax"/>
          <c:min val="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810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>
                <a:solidFill>
                  <a:sysClr val="windowText" lastClr="000000"/>
                </a:solidFill>
              </a:rPr>
              <a:t>Global number of actions</a:t>
            </a:r>
          </a:p>
        </c:rich>
      </c:tx>
      <c:layout>
        <c:manualLayout>
          <c:xMode val="edge"/>
          <c:yMode val="edge"/>
          <c:x val="1.5770778652668422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'Figure 8'!$C$1</c:f>
              <c:strCache>
                <c:ptCount val="1"/>
                <c:pt idx="0">
                  <c:v>Restrictive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8'!$A$2:$A$16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'Figure 8'!$C$2:$C$16</c:f>
              <c:numCache>
                <c:formatCode>General</c:formatCode>
                <c:ptCount val="15"/>
                <c:pt idx="0">
                  <c:v>3042</c:v>
                </c:pt>
                <c:pt idx="1">
                  <c:v>2814</c:v>
                </c:pt>
                <c:pt idx="2">
                  <c:v>2933</c:v>
                </c:pt>
                <c:pt idx="3">
                  <c:v>3154</c:v>
                </c:pt>
                <c:pt idx="4">
                  <c:v>3119</c:v>
                </c:pt>
                <c:pt idx="5">
                  <c:v>3057</c:v>
                </c:pt>
                <c:pt idx="6">
                  <c:v>3181</c:v>
                </c:pt>
                <c:pt idx="7">
                  <c:v>2780</c:v>
                </c:pt>
                <c:pt idx="8">
                  <c:v>2864</c:v>
                </c:pt>
                <c:pt idx="9">
                  <c:v>3252</c:v>
                </c:pt>
                <c:pt idx="10">
                  <c:v>3099</c:v>
                </c:pt>
                <c:pt idx="11">
                  <c:v>5934</c:v>
                </c:pt>
                <c:pt idx="12">
                  <c:v>5508</c:v>
                </c:pt>
                <c:pt idx="13">
                  <c:v>5348</c:v>
                </c:pt>
                <c:pt idx="14">
                  <c:v>3877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58-4ED2-A599-3C4C8DA2223C}"/>
            </c:ext>
          </c:extLst>
        </c:ser>
        <c:ser>
          <c:idx val="2"/>
          <c:order val="1"/>
          <c:tx>
            <c:strRef>
              <c:f>'Figure 8'!$D$1</c:f>
              <c:strCache>
                <c:ptCount val="1"/>
                <c:pt idx="0">
                  <c:v>Liberalising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8'!$A$2:$A$16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'Figure 8'!$D$2:$D$16</c:f>
              <c:numCache>
                <c:formatCode>General</c:formatCode>
                <c:ptCount val="15"/>
                <c:pt idx="0">
                  <c:v>451</c:v>
                </c:pt>
                <c:pt idx="1">
                  <c:v>514</c:v>
                </c:pt>
                <c:pt idx="2">
                  <c:v>530</c:v>
                </c:pt>
                <c:pt idx="3">
                  <c:v>587</c:v>
                </c:pt>
                <c:pt idx="4">
                  <c:v>580</c:v>
                </c:pt>
                <c:pt idx="5">
                  <c:v>538</c:v>
                </c:pt>
                <c:pt idx="6">
                  <c:v>608</c:v>
                </c:pt>
                <c:pt idx="7">
                  <c:v>585</c:v>
                </c:pt>
                <c:pt idx="8">
                  <c:v>600</c:v>
                </c:pt>
                <c:pt idx="9">
                  <c:v>618</c:v>
                </c:pt>
                <c:pt idx="10">
                  <c:v>530</c:v>
                </c:pt>
                <c:pt idx="11">
                  <c:v>950</c:v>
                </c:pt>
                <c:pt idx="12">
                  <c:v>774</c:v>
                </c:pt>
                <c:pt idx="13">
                  <c:v>1204</c:v>
                </c:pt>
                <c:pt idx="14">
                  <c:v>1074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58-4ED2-A599-3C4C8DA22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8011136"/>
        <c:axId val="448012120"/>
      </c:barChart>
      <c:catAx>
        <c:axId val="44801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012120"/>
        <c:crosses val="autoZero"/>
        <c:auto val="1"/>
        <c:lblAlgn val="ctr"/>
        <c:lblOffset val="100"/>
        <c:noMultiLvlLbl val="0"/>
      </c:catAx>
      <c:valAx>
        <c:axId val="448012120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01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880249343832019"/>
          <c:y val="0.89409667541557303"/>
          <c:w val="0.35350590551181105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0</xdr:row>
      <xdr:rowOff>128587</xdr:rowOff>
    </xdr:from>
    <xdr:to>
      <xdr:col>17</xdr:col>
      <xdr:colOff>438150</xdr:colOff>
      <xdr:row>15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17</xdr:row>
      <xdr:rowOff>138112</xdr:rowOff>
    </xdr:from>
    <xdr:to>
      <xdr:col>19</xdr:col>
      <xdr:colOff>495300</xdr:colOff>
      <xdr:row>32</xdr:row>
      <xdr:rowOff>23812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330</xdr:row>
      <xdr:rowOff>152400</xdr:rowOff>
    </xdr:from>
    <xdr:to>
      <xdr:col>13</xdr:col>
      <xdr:colOff>307975</xdr:colOff>
      <xdr:row>345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8</xdr:row>
      <xdr:rowOff>0</xdr:rowOff>
    </xdr:from>
    <xdr:to>
      <xdr:col>13</xdr:col>
      <xdr:colOff>304800</xdr:colOff>
      <xdr:row>22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32ED92-60B6-44BD-8A1E-02163AED04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409574</xdr:colOff>
      <xdr:row>3</xdr:row>
      <xdr:rowOff>76200</xdr:rowOff>
    </xdr:from>
    <xdr:to>
      <xdr:col>21</xdr:col>
      <xdr:colOff>177799</xdr:colOff>
      <xdr:row>20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141758</xdr:rowOff>
    </xdr:from>
    <xdr:to>
      <xdr:col>11</xdr:col>
      <xdr:colOff>361950</xdr:colOff>
      <xdr:row>31</xdr:row>
      <xdr:rowOff>178155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771158"/>
          <a:ext cx="7067550" cy="3903547"/>
        </a:xfrm>
        <a:prstGeom prst="rect">
          <a:avLst/>
        </a:prstGeom>
      </xdr:spPr>
    </xdr:pic>
    <xdr:clientData/>
  </xdr:twoCellAnchor>
  <xdr:twoCellAnchor>
    <xdr:from>
      <xdr:col>12</xdr:col>
      <xdr:colOff>384175</xdr:colOff>
      <xdr:row>1</xdr:row>
      <xdr:rowOff>171450</xdr:rowOff>
    </xdr:from>
    <xdr:to>
      <xdr:col>20</xdr:col>
      <xdr:colOff>79375</xdr:colOff>
      <xdr:row>16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298450</xdr:colOff>
      <xdr:row>218</xdr:row>
      <xdr:rowOff>127000</xdr:rowOff>
    </xdr:from>
    <xdr:to>
      <xdr:col>44</xdr:col>
      <xdr:colOff>603250</xdr:colOff>
      <xdr:row>233</xdr:row>
      <xdr:rowOff>107950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60</xdr:col>
      <xdr:colOff>0</xdr:colOff>
      <xdr:row>0</xdr:row>
      <xdr:rowOff>0</xdr:rowOff>
    </xdr:from>
    <xdr:to>
      <xdr:col>67</xdr:col>
      <xdr:colOff>304800</xdr:colOff>
      <xdr:row>14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</xdr:row>
      <xdr:rowOff>0</xdr:rowOff>
    </xdr:from>
    <xdr:to>
      <xdr:col>15</xdr:col>
      <xdr:colOff>304800</xdr:colOff>
      <xdr:row>21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648B43-641C-4833-9FB8-EC543D8E10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539750</xdr:colOff>
      <xdr:row>14</xdr:row>
      <xdr:rowOff>180975</xdr:rowOff>
    </xdr:from>
    <xdr:to>
      <xdr:col>43</xdr:col>
      <xdr:colOff>234950</xdr:colOff>
      <xdr:row>29</xdr:row>
      <xdr:rowOff>111125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555625</xdr:colOff>
      <xdr:row>1691</xdr:row>
      <xdr:rowOff>174625</xdr:rowOff>
    </xdr:from>
    <xdr:to>
      <xdr:col>25</xdr:col>
      <xdr:colOff>755650</xdr:colOff>
      <xdr:row>1706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428624</xdr:colOff>
      <xdr:row>279</xdr:row>
      <xdr:rowOff>152400</xdr:rowOff>
    </xdr:from>
    <xdr:to>
      <xdr:col>53</xdr:col>
      <xdr:colOff>88899</xdr:colOff>
      <xdr:row>298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0.39106</cdr:x>
      <cdr:y>0.91132</cdr:y>
    </cdr:from>
    <cdr:to>
      <cdr:x>0.54992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51076" y="3067050"/>
          <a:ext cx="914400" cy="29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/>
            <a:t>Source: World Bank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79375</xdr:colOff>
      <xdr:row>6</xdr:row>
      <xdr:rowOff>184150</xdr:rowOff>
    </xdr:from>
    <xdr:to>
      <xdr:col>12</xdr:col>
      <xdr:colOff>384175</xdr:colOff>
      <xdr:row>21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1BF6B2-7975-4A26-9B15-3D03DCA86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226219</xdr:colOff>
      <xdr:row>0</xdr:row>
      <xdr:rowOff>8</xdr:rowOff>
    </xdr:from>
    <xdr:to>
      <xdr:col>13</xdr:col>
      <xdr:colOff>297656</xdr:colOff>
      <xdr:row>15</xdr:row>
      <xdr:rowOff>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www.globaltradealert.org/global_dynamics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matteoiacoviello.com/research_files/TPU_PAPER.pdf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5"/>
  <sheetViews>
    <sheetView workbookViewId="0">
      <selection activeCell="G33" sqref="G33"/>
    </sheetView>
  </sheetViews>
  <sheetFormatPr defaultRowHeight="15" x14ac:dyDescent="0.25"/>
  <cols>
    <col min="1" max="1" width="17.7109375" bestFit="1" customWidth="1"/>
    <col min="3" max="3" width="12" bestFit="1" customWidth="1"/>
  </cols>
  <sheetData>
    <row r="1" spans="1:9" x14ac:dyDescent="0.25"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6</v>
      </c>
    </row>
    <row r="2" spans="1:9" x14ac:dyDescent="0.25">
      <c r="A2">
        <v>1950</v>
      </c>
      <c r="B2">
        <v>1396188</v>
      </c>
      <c r="C2">
        <v>1635490</v>
      </c>
      <c r="D2">
        <v>185023</v>
      </c>
      <c r="E2">
        <v>510243</v>
      </c>
      <c r="F2">
        <v>415897</v>
      </c>
      <c r="G2">
        <v>983737</v>
      </c>
      <c r="H2">
        <v>203131</v>
      </c>
      <c r="I2">
        <v>5329719</v>
      </c>
    </row>
    <row r="3" spans="1:9" x14ac:dyDescent="0.25">
      <c r="A3">
        <v>1960</v>
      </c>
      <c r="B3">
        <v>2250549</v>
      </c>
      <c r="C3">
        <v>2320141</v>
      </c>
      <c r="D3">
        <v>304685</v>
      </c>
      <c r="E3">
        <v>843434</v>
      </c>
      <c r="F3">
        <v>683003</v>
      </c>
      <c r="G3">
        <v>1736343</v>
      </c>
      <c r="H3">
        <v>301578</v>
      </c>
      <c r="I3">
        <v>8439748</v>
      </c>
    </row>
    <row r="4" spans="1:9" x14ac:dyDescent="0.25">
      <c r="A4">
        <v>1970</v>
      </c>
      <c r="B4">
        <v>3590948</v>
      </c>
      <c r="C4">
        <v>3527862</v>
      </c>
      <c r="D4">
        <v>465695</v>
      </c>
      <c r="E4">
        <v>1351818</v>
      </c>
      <c r="F4">
        <v>1066861</v>
      </c>
      <c r="G4">
        <v>3202413</v>
      </c>
      <c r="H4">
        <v>490102</v>
      </c>
      <c r="I4">
        <v>13768791</v>
      </c>
    </row>
    <row r="5" spans="1:9" x14ac:dyDescent="0.25">
      <c r="A5">
        <v>1980</v>
      </c>
      <c r="B5">
        <v>4849408</v>
      </c>
      <c r="C5">
        <v>4878155</v>
      </c>
      <c r="D5">
        <v>675819</v>
      </c>
      <c r="E5">
        <v>1709174</v>
      </c>
      <c r="F5">
        <v>1959640</v>
      </c>
      <c r="G5">
        <v>5249683</v>
      </c>
      <c r="H5">
        <v>725905</v>
      </c>
      <c r="I5">
        <v>20047814</v>
      </c>
    </row>
    <row r="6" spans="1:9" x14ac:dyDescent="0.25">
      <c r="A6">
        <v>1990</v>
      </c>
      <c r="B6">
        <v>6032764</v>
      </c>
      <c r="C6">
        <v>6665584</v>
      </c>
      <c r="D6">
        <v>662604</v>
      </c>
      <c r="E6">
        <v>1987995</v>
      </c>
      <c r="F6">
        <v>2239774</v>
      </c>
      <c r="G6">
        <v>8627846</v>
      </c>
      <c r="H6">
        <v>904898</v>
      </c>
      <c r="I6">
        <v>27121506</v>
      </c>
    </row>
    <row r="10" spans="1:9" x14ac:dyDescent="0.25">
      <c r="B10" t="s">
        <v>18</v>
      </c>
      <c r="C10" t="s">
        <v>19</v>
      </c>
      <c r="D10" t="s">
        <v>20</v>
      </c>
      <c r="E10" t="s">
        <v>21</v>
      </c>
      <c r="F10" t="s">
        <v>22</v>
      </c>
      <c r="G10" t="s">
        <v>23</v>
      </c>
      <c r="H10" t="s">
        <v>24</v>
      </c>
      <c r="I10" t="s">
        <v>6</v>
      </c>
    </row>
    <row r="11" spans="1:9" x14ac:dyDescent="0.25">
      <c r="A11" t="s">
        <v>25</v>
      </c>
      <c r="B11" s="5">
        <f>+((B3/B2)^(0.1)-1)*100</f>
        <v>4.8900897946779542</v>
      </c>
      <c r="C11" s="5">
        <f t="shared" ref="C11:I11" si="0">+((C3/C2)^(0.1)-1)*100</f>
        <v>3.5587139698890047</v>
      </c>
      <c r="D11" s="5">
        <f t="shared" si="0"/>
        <v>5.1144774227628975</v>
      </c>
      <c r="E11" s="5">
        <f t="shared" si="0"/>
        <v>5.1543891480993809</v>
      </c>
      <c r="F11" s="5">
        <f t="shared" si="0"/>
        <v>5.0857147231822442</v>
      </c>
      <c r="G11" s="5">
        <f t="shared" si="0"/>
        <v>5.8462927270636733</v>
      </c>
      <c r="H11" s="5">
        <f t="shared" si="0"/>
        <v>4.030897440717629</v>
      </c>
      <c r="I11" s="5">
        <f t="shared" si="0"/>
        <v>4.7038175899088541</v>
      </c>
    </row>
    <row r="12" spans="1:9" x14ac:dyDescent="0.25">
      <c r="A12" t="s">
        <v>26</v>
      </c>
      <c r="B12" s="5">
        <f t="shared" ref="B12:I12" si="1">+((B4/B3)^(0.1)-1)*100</f>
        <v>4.7832981922698803</v>
      </c>
      <c r="C12" s="5">
        <f t="shared" si="1"/>
        <v>4.2796874865272727</v>
      </c>
      <c r="D12" s="5">
        <f t="shared" si="1"/>
        <v>4.3338059491211611</v>
      </c>
      <c r="E12" s="5">
        <f t="shared" si="1"/>
        <v>4.8302718651566545</v>
      </c>
      <c r="F12" s="5">
        <f t="shared" si="1"/>
        <v>4.5607098163253035</v>
      </c>
      <c r="G12" s="5">
        <f t="shared" si="1"/>
        <v>6.3124635252152173</v>
      </c>
      <c r="H12" s="5">
        <f t="shared" si="1"/>
        <v>4.9756764370317397</v>
      </c>
      <c r="I12" s="5">
        <f t="shared" si="1"/>
        <v>5.0162806435511076</v>
      </c>
    </row>
    <row r="13" spans="1:9" x14ac:dyDescent="0.25">
      <c r="A13" t="s">
        <v>27</v>
      </c>
      <c r="B13" s="5">
        <f t="shared" ref="B13:I14" si="2">+((B5/B4)^(0.1)-1)*100</f>
        <v>3.0499916289062901</v>
      </c>
      <c r="C13" s="5">
        <f t="shared" si="2"/>
        <v>3.2938347389665612</v>
      </c>
      <c r="D13" s="5">
        <f t="shared" si="2"/>
        <v>3.7941513240688174</v>
      </c>
      <c r="E13" s="5">
        <f t="shared" si="2"/>
        <v>2.3733241129662019</v>
      </c>
      <c r="F13" s="5">
        <f t="shared" si="2"/>
        <v>6.2690616070402827</v>
      </c>
      <c r="G13" s="5">
        <f t="shared" si="2"/>
        <v>5.0668166222230582</v>
      </c>
      <c r="H13" s="5">
        <f t="shared" si="2"/>
        <v>4.0062244617562692</v>
      </c>
      <c r="I13" s="5">
        <f t="shared" si="2"/>
        <v>3.8286295338537446</v>
      </c>
    </row>
    <row r="14" spans="1:9" x14ac:dyDescent="0.25">
      <c r="A14" t="s">
        <v>28</v>
      </c>
      <c r="B14" s="5">
        <f t="shared" si="2"/>
        <v>2.207498965572352</v>
      </c>
      <c r="C14" s="5">
        <f t="shared" si="2"/>
        <v>3.1711475234656783</v>
      </c>
      <c r="D14" s="5">
        <f t="shared" si="2"/>
        <v>-0.19728276163223368</v>
      </c>
      <c r="E14" s="5">
        <f t="shared" si="2"/>
        <v>1.5226396160725963</v>
      </c>
      <c r="F14" s="5">
        <f t="shared" si="2"/>
        <v>1.3451081148875943</v>
      </c>
      <c r="G14" s="5">
        <f t="shared" si="2"/>
        <v>5.0937600485476686</v>
      </c>
      <c r="H14" s="5">
        <f t="shared" si="2"/>
        <v>2.2284989688415857</v>
      </c>
      <c r="I14" s="5">
        <f t="shared" si="2"/>
        <v>3.0681967187270676</v>
      </c>
    </row>
    <row r="17" spans="1:23" x14ac:dyDescent="0.25">
      <c r="K17" t="s">
        <v>670</v>
      </c>
    </row>
    <row r="20" spans="1:23" x14ac:dyDescent="0.25">
      <c r="A20" s="6" t="s">
        <v>29</v>
      </c>
    </row>
    <row r="21" spans="1:23" x14ac:dyDescent="0.25">
      <c r="V21" t="s">
        <v>705</v>
      </c>
      <c r="W21" t="s">
        <v>706</v>
      </c>
    </row>
    <row r="22" spans="1:23" x14ac:dyDescent="0.25">
      <c r="B22" t="s">
        <v>18</v>
      </c>
      <c r="C22" t="s">
        <v>19</v>
      </c>
      <c r="D22" t="s">
        <v>20</v>
      </c>
      <c r="E22" t="s">
        <v>21</v>
      </c>
      <c r="F22" t="s">
        <v>22</v>
      </c>
      <c r="G22" t="s">
        <v>23</v>
      </c>
      <c r="H22" t="s">
        <v>24</v>
      </c>
      <c r="I22" t="s">
        <v>6</v>
      </c>
    </row>
    <row r="23" spans="1:23" x14ac:dyDescent="0.25">
      <c r="A23">
        <v>1950</v>
      </c>
      <c r="B23">
        <v>4579</v>
      </c>
      <c r="C23">
        <v>9268</v>
      </c>
      <c r="D23">
        <v>2111</v>
      </c>
      <c r="E23">
        <v>2841</v>
      </c>
      <c r="F23">
        <v>2506</v>
      </c>
      <c r="G23">
        <v>712</v>
      </c>
      <c r="H23">
        <v>894</v>
      </c>
      <c r="I23">
        <v>2111</v>
      </c>
    </row>
    <row r="24" spans="1:23" x14ac:dyDescent="0.25">
      <c r="A24">
        <v>1960</v>
      </c>
      <c r="B24">
        <v>6896</v>
      </c>
      <c r="C24">
        <v>10961</v>
      </c>
      <c r="D24">
        <v>2921</v>
      </c>
      <c r="E24">
        <v>3945</v>
      </c>
      <c r="F24">
        <v>3133</v>
      </c>
      <c r="G24">
        <v>1029</v>
      </c>
      <c r="H24">
        <v>1066</v>
      </c>
      <c r="I24">
        <v>2777</v>
      </c>
    </row>
    <row r="25" spans="1:23" x14ac:dyDescent="0.25">
      <c r="A25">
        <v>1970</v>
      </c>
      <c r="B25">
        <v>10195</v>
      </c>
      <c r="C25">
        <v>14560</v>
      </c>
      <c r="D25">
        <v>4315</v>
      </c>
      <c r="E25">
        <v>5575</v>
      </c>
      <c r="F25">
        <v>3986</v>
      </c>
      <c r="G25">
        <v>1530</v>
      </c>
      <c r="H25">
        <v>1357</v>
      </c>
      <c r="I25">
        <v>3736</v>
      </c>
    </row>
    <row r="26" spans="1:23" x14ac:dyDescent="0.25">
      <c r="A26">
        <v>1980</v>
      </c>
      <c r="B26">
        <v>13197</v>
      </c>
      <c r="C26">
        <v>18060</v>
      </c>
      <c r="D26">
        <v>5786</v>
      </c>
      <c r="E26">
        <v>6426</v>
      </c>
      <c r="F26">
        <v>5412</v>
      </c>
      <c r="G26">
        <v>2034</v>
      </c>
      <c r="H26">
        <v>1536</v>
      </c>
      <c r="I26">
        <v>4520</v>
      </c>
    </row>
    <row r="27" spans="1:23" x14ac:dyDescent="0.25">
      <c r="A27">
        <v>1990</v>
      </c>
      <c r="B27">
        <v>15966</v>
      </c>
      <c r="C27">
        <v>22345</v>
      </c>
      <c r="D27">
        <v>5450</v>
      </c>
      <c r="E27">
        <v>6878</v>
      </c>
      <c r="F27">
        <v>5053</v>
      </c>
      <c r="G27">
        <v>2781</v>
      </c>
      <c r="H27">
        <v>1444</v>
      </c>
      <c r="I27">
        <v>5157</v>
      </c>
    </row>
    <row r="31" spans="1:23" x14ac:dyDescent="0.25">
      <c r="B31" t="s">
        <v>18</v>
      </c>
      <c r="C31" t="s">
        <v>19</v>
      </c>
      <c r="D31" t="s">
        <v>20</v>
      </c>
      <c r="E31" t="s">
        <v>21</v>
      </c>
      <c r="F31" t="s">
        <v>22</v>
      </c>
      <c r="G31" t="s">
        <v>23</v>
      </c>
      <c r="H31" t="s">
        <v>24</v>
      </c>
      <c r="I31" t="s">
        <v>6</v>
      </c>
    </row>
    <row r="32" spans="1:23" x14ac:dyDescent="0.25">
      <c r="A32" t="s">
        <v>25</v>
      </c>
      <c r="B32" s="5">
        <f>+((B24/B23)^(0.1)-1)*100</f>
        <v>4.1795940779736362</v>
      </c>
      <c r="C32" s="5">
        <f t="shared" ref="C32:I32" si="3">+((C24/C23)^(0.1)-1)*100</f>
        <v>1.6919125375477684</v>
      </c>
      <c r="D32" s="5">
        <f t="shared" si="3"/>
        <v>3.3009540125936043</v>
      </c>
      <c r="E32" s="5">
        <f t="shared" si="3"/>
        <v>3.3374111868176515</v>
      </c>
      <c r="F32" s="5">
        <f t="shared" si="3"/>
        <v>2.2581503261762448</v>
      </c>
      <c r="G32" s="5">
        <f t="shared" si="3"/>
        <v>3.7512978500148009</v>
      </c>
      <c r="H32" s="5">
        <f t="shared" si="3"/>
        <v>1.7752009604598884</v>
      </c>
      <c r="I32" s="5">
        <f t="shared" si="3"/>
        <v>2.7800358054600016</v>
      </c>
    </row>
    <row r="33" spans="1:11" x14ac:dyDescent="0.25">
      <c r="A33" t="s">
        <v>26</v>
      </c>
      <c r="B33" s="5">
        <f t="shared" ref="B33:I33" si="4">+((B25/B24)^(0.1)-1)*100</f>
        <v>3.9869877010810129</v>
      </c>
      <c r="C33" s="5">
        <f t="shared" si="4"/>
        <v>2.8800388837376456</v>
      </c>
      <c r="D33" s="5">
        <f t="shared" si="4"/>
        <v>3.9788295188571077</v>
      </c>
      <c r="E33" s="5">
        <f t="shared" si="4"/>
        <v>3.5189328737557535</v>
      </c>
      <c r="F33" s="5">
        <f t="shared" si="4"/>
        <v>2.4371978575664865</v>
      </c>
      <c r="G33" s="5">
        <f t="shared" si="4"/>
        <v>4.0465311352586131</v>
      </c>
      <c r="H33" s="5">
        <f t="shared" si="4"/>
        <v>2.4429943821395295</v>
      </c>
      <c r="I33" s="5">
        <f t="shared" si="4"/>
        <v>3.0108803577831855</v>
      </c>
      <c r="K33" t="s">
        <v>30</v>
      </c>
    </row>
    <row r="34" spans="1:11" x14ac:dyDescent="0.25">
      <c r="A34" t="s">
        <v>27</v>
      </c>
      <c r="B34" s="5">
        <f t="shared" ref="B34:I34" si="5">+((B26/B25)^(0.1)-1)*100</f>
        <v>2.6145154333964138</v>
      </c>
      <c r="C34" s="5">
        <f t="shared" si="5"/>
        <v>2.1775857815521826</v>
      </c>
      <c r="D34" s="5">
        <f t="shared" si="5"/>
        <v>2.976887947343565</v>
      </c>
      <c r="E34" s="5">
        <f t="shared" si="5"/>
        <v>1.4307378993345887</v>
      </c>
      <c r="F34" s="5">
        <f t="shared" si="5"/>
        <v>3.1055514469839229</v>
      </c>
      <c r="G34" s="5">
        <f t="shared" si="5"/>
        <v>2.8882905814850535</v>
      </c>
      <c r="H34" s="5">
        <f t="shared" si="5"/>
        <v>1.2467605974296525</v>
      </c>
      <c r="I34" s="5">
        <f t="shared" si="5"/>
        <v>1.9232249539232082</v>
      </c>
    </row>
    <row r="35" spans="1:11" x14ac:dyDescent="0.25">
      <c r="A35" t="s">
        <v>28</v>
      </c>
      <c r="B35" s="5">
        <f t="shared" ref="B35:I35" si="6">+((B27/B26)^(0.1)-1)*100</f>
        <v>1.9229748011173831</v>
      </c>
      <c r="C35" s="5">
        <f t="shared" si="6"/>
        <v>2.1518558948236954</v>
      </c>
      <c r="D35" s="5">
        <f t="shared" si="6"/>
        <v>-0.59646999107479948</v>
      </c>
      <c r="E35" s="5">
        <f t="shared" si="6"/>
        <v>0.68207210156421283</v>
      </c>
      <c r="F35" s="5">
        <f t="shared" si="6"/>
        <v>-0.6840157295153082</v>
      </c>
      <c r="G35" s="5">
        <f t="shared" si="6"/>
        <v>3.177500797511934</v>
      </c>
      <c r="H35" s="5">
        <f t="shared" si="6"/>
        <v>-0.61574243100029902</v>
      </c>
      <c r="I35" s="5">
        <f t="shared" si="6"/>
        <v>1.3271598258025818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475"/>
  <sheetViews>
    <sheetView workbookViewId="0">
      <selection activeCell="D24" sqref="D24"/>
    </sheetView>
  </sheetViews>
  <sheetFormatPr defaultRowHeight="15" x14ac:dyDescent="0.25"/>
  <cols>
    <col min="1" max="1" width="12.28515625" customWidth="1"/>
    <col min="2" max="2" width="20" customWidth="1"/>
  </cols>
  <sheetData>
    <row r="1" spans="1:3" x14ac:dyDescent="0.25">
      <c r="A1" t="s">
        <v>675</v>
      </c>
    </row>
    <row r="2" spans="1:3" x14ac:dyDescent="0.25">
      <c r="A2" t="s">
        <v>676</v>
      </c>
    </row>
    <row r="3" spans="1:3" x14ac:dyDescent="0.25">
      <c r="A3" t="s">
        <v>677</v>
      </c>
    </row>
    <row r="4" spans="1:3" x14ac:dyDescent="0.25">
      <c r="A4" t="s">
        <v>678</v>
      </c>
    </row>
    <row r="5" spans="1:3" x14ac:dyDescent="0.25">
      <c r="A5" t="s">
        <v>679</v>
      </c>
    </row>
    <row r="6" spans="1:3" x14ac:dyDescent="0.25">
      <c r="A6" t="s">
        <v>680</v>
      </c>
    </row>
    <row r="8" spans="1:3" x14ac:dyDescent="0.25">
      <c r="A8" t="s">
        <v>681</v>
      </c>
      <c r="B8" t="s">
        <v>682</v>
      </c>
    </row>
    <row r="10" spans="1:3" x14ac:dyDescent="0.25">
      <c r="A10" t="s">
        <v>683</v>
      </c>
    </row>
    <row r="11" spans="1:3" x14ac:dyDescent="0.25">
      <c r="A11" t="s">
        <v>684</v>
      </c>
      <c r="B11" t="s">
        <v>681</v>
      </c>
    </row>
    <row r="12" spans="1:3" x14ac:dyDescent="0.25">
      <c r="A12" s="39">
        <v>31048</v>
      </c>
      <c r="B12" s="40">
        <v>293.10000000000002</v>
      </c>
      <c r="C12" s="40"/>
    </row>
    <row r="13" spans="1:3" x14ac:dyDescent="0.25">
      <c r="A13" s="39">
        <v>31079</v>
      </c>
      <c r="B13" s="40">
        <v>281</v>
      </c>
      <c r="C13" s="40"/>
    </row>
    <row r="14" spans="1:3" x14ac:dyDescent="0.25">
      <c r="A14" s="39">
        <v>31107</v>
      </c>
      <c r="B14" s="40">
        <v>293</v>
      </c>
      <c r="C14" s="40"/>
    </row>
    <row r="15" spans="1:3" x14ac:dyDescent="0.25">
      <c r="A15" s="39">
        <v>31138</v>
      </c>
      <c r="B15" s="40">
        <v>283.3</v>
      </c>
      <c r="C15" s="40"/>
    </row>
    <row r="16" spans="1:3" x14ac:dyDescent="0.25">
      <c r="A16" s="39">
        <v>31168</v>
      </c>
      <c r="B16" s="40">
        <v>295.10000000000002</v>
      </c>
      <c r="C16" s="40"/>
    </row>
    <row r="17" spans="1:4" x14ac:dyDescent="0.25">
      <c r="A17" s="39">
        <v>31199</v>
      </c>
      <c r="B17" s="40">
        <v>348.7</v>
      </c>
      <c r="C17" s="40"/>
    </row>
    <row r="18" spans="1:4" x14ac:dyDescent="0.25">
      <c r="A18" s="39">
        <v>31229</v>
      </c>
      <c r="B18" s="40">
        <v>344.4</v>
      </c>
      <c r="C18" s="40"/>
    </row>
    <row r="19" spans="1:4" x14ac:dyDescent="0.25">
      <c r="A19" s="39">
        <v>31260</v>
      </c>
      <c r="B19" s="40">
        <v>311.8</v>
      </c>
      <c r="C19" s="40"/>
    </row>
    <row r="20" spans="1:4" x14ac:dyDescent="0.25">
      <c r="A20" s="39">
        <v>31291</v>
      </c>
      <c r="B20" s="40">
        <v>391.8</v>
      </c>
      <c r="C20" s="40"/>
    </row>
    <row r="21" spans="1:4" x14ac:dyDescent="0.25">
      <c r="A21" s="39">
        <v>31321</v>
      </c>
      <c r="B21" s="40">
        <v>385.5</v>
      </c>
      <c r="C21" s="40"/>
    </row>
    <row r="22" spans="1:4" x14ac:dyDescent="0.25">
      <c r="A22" s="39">
        <v>31352</v>
      </c>
      <c r="B22" s="40">
        <v>327.5</v>
      </c>
      <c r="C22" s="40"/>
    </row>
    <row r="23" spans="1:4" x14ac:dyDescent="0.25">
      <c r="A23" s="39">
        <v>31382</v>
      </c>
      <c r="B23" s="40">
        <v>306.5</v>
      </c>
      <c r="C23" s="40"/>
      <c r="D23" s="41" t="s">
        <v>685</v>
      </c>
    </row>
    <row r="24" spans="1:4" x14ac:dyDescent="0.25">
      <c r="A24" s="39">
        <v>31413</v>
      </c>
      <c r="B24" s="40">
        <v>459.5</v>
      </c>
      <c r="C24" s="14">
        <f>+A24</f>
        <v>31413</v>
      </c>
      <c r="D24" s="40">
        <f>SUM(B12:B23)/1000</f>
        <v>3.8617000000000004</v>
      </c>
    </row>
    <row r="25" spans="1:4" x14ac:dyDescent="0.25">
      <c r="A25" s="39">
        <v>31444</v>
      </c>
      <c r="B25" s="40">
        <v>376.6</v>
      </c>
      <c r="C25" s="14">
        <f>+A25</f>
        <v>31444</v>
      </c>
      <c r="D25" s="40">
        <f t="shared" ref="D25:D88" si="0">SUM(B13:B24)/1000</f>
        <v>4.0281000000000002</v>
      </c>
    </row>
    <row r="26" spans="1:4" x14ac:dyDescent="0.25">
      <c r="A26" s="39">
        <v>31472</v>
      </c>
      <c r="B26" s="40">
        <v>401.8</v>
      </c>
      <c r="C26" s="14">
        <f t="shared" ref="C26:C89" si="1">+A26</f>
        <v>31472</v>
      </c>
      <c r="D26" s="40">
        <f t="shared" si="0"/>
        <v>4.1236999999999995</v>
      </c>
    </row>
    <row r="27" spans="1:4" x14ac:dyDescent="0.25">
      <c r="A27" s="39">
        <v>31503</v>
      </c>
      <c r="B27" s="40">
        <v>264.89999999999998</v>
      </c>
      <c r="C27" s="14">
        <f t="shared" si="1"/>
        <v>31503</v>
      </c>
      <c r="D27" s="40">
        <f t="shared" si="0"/>
        <v>4.2324999999999999</v>
      </c>
    </row>
    <row r="28" spans="1:4" x14ac:dyDescent="0.25">
      <c r="A28" s="39">
        <v>31533</v>
      </c>
      <c r="B28" s="40">
        <v>319</v>
      </c>
      <c r="C28" s="14">
        <f t="shared" si="1"/>
        <v>31533</v>
      </c>
      <c r="D28" s="40">
        <f t="shared" si="0"/>
        <v>4.2141000000000002</v>
      </c>
    </row>
    <row r="29" spans="1:4" x14ac:dyDescent="0.25">
      <c r="A29" s="39">
        <v>31564</v>
      </c>
      <c r="B29" s="40">
        <v>375.7</v>
      </c>
      <c r="C29" s="14">
        <f t="shared" si="1"/>
        <v>31564</v>
      </c>
      <c r="D29" s="40">
        <f t="shared" si="0"/>
        <v>4.2380000000000004</v>
      </c>
    </row>
    <row r="30" spans="1:4" x14ac:dyDescent="0.25">
      <c r="A30" s="39">
        <v>31594</v>
      </c>
      <c r="B30" s="40">
        <v>450.2</v>
      </c>
      <c r="C30" s="14">
        <f t="shared" si="1"/>
        <v>31594</v>
      </c>
      <c r="D30" s="40">
        <f t="shared" si="0"/>
        <v>4.2649999999999997</v>
      </c>
    </row>
    <row r="31" spans="1:4" x14ac:dyDescent="0.25">
      <c r="A31" s="39">
        <v>31625</v>
      </c>
      <c r="B31" s="40">
        <v>434.7</v>
      </c>
      <c r="C31" s="14">
        <f t="shared" si="1"/>
        <v>31625</v>
      </c>
      <c r="D31" s="40">
        <f t="shared" si="0"/>
        <v>4.3708</v>
      </c>
    </row>
    <row r="32" spans="1:4" x14ac:dyDescent="0.25">
      <c r="A32" s="39">
        <v>31656</v>
      </c>
      <c r="B32" s="40">
        <v>413.4</v>
      </c>
      <c r="C32" s="14">
        <f t="shared" si="1"/>
        <v>31656</v>
      </c>
      <c r="D32" s="40">
        <f t="shared" si="0"/>
        <v>4.4936999999999996</v>
      </c>
    </row>
    <row r="33" spans="1:4" x14ac:dyDescent="0.25">
      <c r="A33" s="39">
        <v>31686</v>
      </c>
      <c r="B33" s="40">
        <v>398.5</v>
      </c>
      <c r="C33" s="14">
        <f t="shared" si="1"/>
        <v>31686</v>
      </c>
      <c r="D33" s="40">
        <f t="shared" si="0"/>
        <v>4.515299999999999</v>
      </c>
    </row>
    <row r="34" spans="1:4" x14ac:dyDescent="0.25">
      <c r="A34" s="39">
        <v>31717</v>
      </c>
      <c r="B34" s="40">
        <v>486</v>
      </c>
      <c r="C34" s="14">
        <f t="shared" si="1"/>
        <v>31717</v>
      </c>
      <c r="D34" s="40">
        <f t="shared" si="0"/>
        <v>4.5282999999999989</v>
      </c>
    </row>
    <row r="35" spans="1:4" x14ac:dyDescent="0.25">
      <c r="A35" s="39">
        <v>31747</v>
      </c>
      <c r="B35" s="40">
        <v>390.7</v>
      </c>
      <c r="C35" s="14">
        <f t="shared" si="1"/>
        <v>31747</v>
      </c>
      <c r="D35" s="40">
        <f t="shared" si="0"/>
        <v>4.686799999999999</v>
      </c>
    </row>
    <row r="36" spans="1:4" x14ac:dyDescent="0.25">
      <c r="A36" s="39">
        <v>31778</v>
      </c>
      <c r="B36" s="40">
        <v>520.6</v>
      </c>
      <c r="C36" s="14">
        <f t="shared" si="1"/>
        <v>31778</v>
      </c>
      <c r="D36" s="40">
        <f t="shared" si="0"/>
        <v>4.770999999999999</v>
      </c>
    </row>
    <row r="37" spans="1:4" x14ac:dyDescent="0.25">
      <c r="A37" s="39">
        <v>31809</v>
      </c>
      <c r="B37" s="40">
        <v>565.29999999999995</v>
      </c>
      <c r="C37" s="14">
        <f t="shared" si="1"/>
        <v>31809</v>
      </c>
      <c r="D37" s="40">
        <f t="shared" si="0"/>
        <v>4.8321000000000005</v>
      </c>
    </row>
    <row r="38" spans="1:4" x14ac:dyDescent="0.25">
      <c r="A38" s="39">
        <v>31837</v>
      </c>
      <c r="B38" s="40">
        <v>482.5</v>
      </c>
      <c r="C38" s="14">
        <f t="shared" si="1"/>
        <v>31837</v>
      </c>
      <c r="D38" s="40">
        <f t="shared" si="0"/>
        <v>5.0208000000000004</v>
      </c>
    </row>
    <row r="39" spans="1:4" x14ac:dyDescent="0.25">
      <c r="A39" s="39">
        <v>31868</v>
      </c>
      <c r="B39" s="40">
        <v>468.3</v>
      </c>
      <c r="C39" s="14">
        <f t="shared" si="1"/>
        <v>31868</v>
      </c>
      <c r="D39" s="40">
        <f t="shared" si="0"/>
        <v>5.1014999999999997</v>
      </c>
    </row>
    <row r="40" spans="1:4" x14ac:dyDescent="0.25">
      <c r="A40" s="39">
        <v>31898</v>
      </c>
      <c r="B40" s="40">
        <v>514.70000000000005</v>
      </c>
      <c r="C40" s="14">
        <f t="shared" si="1"/>
        <v>31898</v>
      </c>
      <c r="D40" s="40">
        <f t="shared" si="0"/>
        <v>5.3048999999999999</v>
      </c>
    </row>
    <row r="41" spans="1:4" x14ac:dyDescent="0.25">
      <c r="A41" s="39">
        <v>31929</v>
      </c>
      <c r="B41" s="40">
        <v>536.29999999999995</v>
      </c>
      <c r="C41" s="14">
        <f t="shared" si="1"/>
        <v>31929</v>
      </c>
      <c r="D41" s="40">
        <f t="shared" si="0"/>
        <v>5.5005999999999995</v>
      </c>
    </row>
    <row r="42" spans="1:4" x14ac:dyDescent="0.25">
      <c r="A42" s="39">
        <v>31959</v>
      </c>
      <c r="B42" s="40">
        <v>560</v>
      </c>
      <c r="C42" s="14">
        <f t="shared" si="1"/>
        <v>31959</v>
      </c>
      <c r="D42" s="40">
        <f t="shared" si="0"/>
        <v>5.6612</v>
      </c>
    </row>
    <row r="43" spans="1:4" x14ac:dyDescent="0.25">
      <c r="A43" s="39">
        <v>31990</v>
      </c>
      <c r="B43" s="40">
        <v>598.1</v>
      </c>
      <c r="C43" s="14">
        <f t="shared" si="1"/>
        <v>31990</v>
      </c>
      <c r="D43" s="40">
        <f t="shared" si="0"/>
        <v>5.7709999999999999</v>
      </c>
    </row>
    <row r="44" spans="1:4" x14ac:dyDescent="0.25">
      <c r="A44" s="39">
        <v>32021</v>
      </c>
      <c r="B44" s="40">
        <v>549.6</v>
      </c>
      <c r="C44" s="14">
        <f t="shared" si="1"/>
        <v>32021</v>
      </c>
      <c r="D44" s="40">
        <f t="shared" si="0"/>
        <v>5.9344000000000001</v>
      </c>
    </row>
    <row r="45" spans="1:4" x14ac:dyDescent="0.25">
      <c r="A45" s="39">
        <v>32051</v>
      </c>
      <c r="B45" s="40">
        <v>567.9</v>
      </c>
      <c r="C45" s="14">
        <f t="shared" si="1"/>
        <v>32051</v>
      </c>
      <c r="D45" s="40">
        <f t="shared" si="0"/>
        <v>6.0706000000000016</v>
      </c>
    </row>
    <row r="46" spans="1:4" x14ac:dyDescent="0.25">
      <c r="A46" s="39">
        <v>32082</v>
      </c>
      <c r="B46" s="40">
        <v>489.8</v>
      </c>
      <c r="C46" s="14">
        <f t="shared" si="1"/>
        <v>32082</v>
      </c>
      <c r="D46" s="40">
        <f t="shared" si="0"/>
        <v>6.2400000000000011</v>
      </c>
    </row>
    <row r="47" spans="1:4" x14ac:dyDescent="0.25">
      <c r="A47" s="39">
        <v>32112</v>
      </c>
      <c r="B47" s="40">
        <v>440.5</v>
      </c>
      <c r="C47" s="14">
        <f t="shared" si="1"/>
        <v>32112</v>
      </c>
      <c r="D47" s="40">
        <f t="shared" si="0"/>
        <v>6.2438000000000011</v>
      </c>
    </row>
    <row r="48" spans="1:4" x14ac:dyDescent="0.25">
      <c r="A48" s="39">
        <v>32143</v>
      </c>
      <c r="B48" s="40">
        <v>652.79999999999995</v>
      </c>
      <c r="C48" s="14">
        <f t="shared" si="1"/>
        <v>32143</v>
      </c>
      <c r="D48" s="40">
        <f t="shared" si="0"/>
        <v>6.2936000000000005</v>
      </c>
    </row>
    <row r="49" spans="1:4" x14ac:dyDescent="0.25">
      <c r="A49" s="39">
        <v>32174</v>
      </c>
      <c r="B49" s="40">
        <v>650.6</v>
      </c>
      <c r="C49" s="14">
        <f t="shared" si="1"/>
        <v>32174</v>
      </c>
      <c r="D49" s="40">
        <f t="shared" si="0"/>
        <v>6.4258000000000006</v>
      </c>
    </row>
    <row r="50" spans="1:4" x14ac:dyDescent="0.25">
      <c r="A50" s="39">
        <v>32203</v>
      </c>
      <c r="B50" s="40">
        <v>509.9</v>
      </c>
      <c r="C50" s="14">
        <f t="shared" si="1"/>
        <v>32203</v>
      </c>
      <c r="D50" s="40">
        <f t="shared" si="0"/>
        <v>6.5111000000000008</v>
      </c>
    </row>
    <row r="51" spans="1:4" x14ac:dyDescent="0.25">
      <c r="A51" s="39">
        <v>32234</v>
      </c>
      <c r="B51" s="40">
        <v>551.9</v>
      </c>
      <c r="C51" s="14">
        <f t="shared" si="1"/>
        <v>32234</v>
      </c>
      <c r="D51" s="40">
        <f t="shared" si="0"/>
        <v>6.5385</v>
      </c>
    </row>
    <row r="52" spans="1:4" x14ac:dyDescent="0.25">
      <c r="A52" s="39">
        <v>32264</v>
      </c>
      <c r="B52" s="40">
        <v>615.1</v>
      </c>
      <c r="C52" s="14">
        <f t="shared" si="1"/>
        <v>32264</v>
      </c>
      <c r="D52" s="40">
        <f t="shared" si="0"/>
        <v>6.6220999999999997</v>
      </c>
    </row>
    <row r="53" spans="1:4" x14ac:dyDescent="0.25">
      <c r="A53" s="39">
        <v>32295</v>
      </c>
      <c r="B53" s="40">
        <v>720.8</v>
      </c>
      <c r="C53" s="14">
        <f t="shared" si="1"/>
        <v>32295</v>
      </c>
      <c r="D53" s="40">
        <f t="shared" si="0"/>
        <v>6.7225000000000001</v>
      </c>
    </row>
    <row r="54" spans="1:4" x14ac:dyDescent="0.25">
      <c r="A54" s="39">
        <v>32325</v>
      </c>
      <c r="B54" s="40">
        <v>761.6</v>
      </c>
      <c r="C54" s="14">
        <f t="shared" si="1"/>
        <v>32325</v>
      </c>
      <c r="D54" s="40">
        <f t="shared" si="0"/>
        <v>6.907</v>
      </c>
    </row>
    <row r="55" spans="1:4" x14ac:dyDescent="0.25">
      <c r="A55" s="39">
        <v>32356</v>
      </c>
      <c r="B55" s="40">
        <v>803.9</v>
      </c>
      <c r="C55" s="14">
        <f t="shared" si="1"/>
        <v>32356</v>
      </c>
      <c r="D55" s="40">
        <f t="shared" si="0"/>
        <v>7.1086</v>
      </c>
    </row>
    <row r="56" spans="1:4" x14ac:dyDescent="0.25">
      <c r="A56" s="39">
        <v>32387</v>
      </c>
      <c r="B56" s="40">
        <v>793.3</v>
      </c>
      <c r="C56" s="14">
        <f t="shared" si="1"/>
        <v>32387</v>
      </c>
      <c r="D56" s="40">
        <f t="shared" si="0"/>
        <v>7.3144000000000009</v>
      </c>
    </row>
    <row r="57" spans="1:4" x14ac:dyDescent="0.25">
      <c r="A57" s="39">
        <v>32417</v>
      </c>
      <c r="B57" s="40">
        <v>834</v>
      </c>
      <c r="C57" s="14">
        <f t="shared" si="1"/>
        <v>32417</v>
      </c>
      <c r="D57" s="40">
        <f t="shared" si="0"/>
        <v>7.5581000000000005</v>
      </c>
    </row>
    <row r="58" spans="1:4" x14ac:dyDescent="0.25">
      <c r="A58" s="39">
        <v>32448</v>
      </c>
      <c r="B58" s="40">
        <v>798.8</v>
      </c>
      <c r="C58" s="14">
        <f t="shared" si="1"/>
        <v>32448</v>
      </c>
      <c r="D58" s="40">
        <f t="shared" si="0"/>
        <v>7.8241999999999994</v>
      </c>
    </row>
    <row r="59" spans="1:4" x14ac:dyDescent="0.25">
      <c r="A59" s="39">
        <v>32478</v>
      </c>
      <c r="B59" s="40">
        <v>818.2</v>
      </c>
      <c r="C59" s="14">
        <f t="shared" si="1"/>
        <v>32478</v>
      </c>
      <c r="D59" s="40">
        <f t="shared" si="0"/>
        <v>8.1332000000000004</v>
      </c>
    </row>
    <row r="60" spans="1:4" x14ac:dyDescent="0.25">
      <c r="A60" s="39">
        <v>32509</v>
      </c>
      <c r="B60" s="40">
        <v>788.9</v>
      </c>
      <c r="C60" s="14">
        <f t="shared" si="1"/>
        <v>32509</v>
      </c>
      <c r="D60" s="40">
        <f t="shared" si="0"/>
        <v>8.5109000000000012</v>
      </c>
    </row>
    <row r="61" spans="1:4" x14ac:dyDescent="0.25">
      <c r="A61" s="39">
        <v>32540</v>
      </c>
      <c r="B61" s="40">
        <v>798.1</v>
      </c>
      <c r="C61" s="14">
        <f t="shared" si="1"/>
        <v>32540</v>
      </c>
      <c r="D61" s="40">
        <f t="shared" si="0"/>
        <v>8.6470000000000002</v>
      </c>
    </row>
    <row r="62" spans="1:4" x14ac:dyDescent="0.25">
      <c r="A62" s="39">
        <v>32568</v>
      </c>
      <c r="B62" s="40">
        <v>667.3</v>
      </c>
      <c r="C62" s="14">
        <f t="shared" si="1"/>
        <v>32568</v>
      </c>
      <c r="D62" s="40">
        <f t="shared" si="0"/>
        <v>8.7944999999999993</v>
      </c>
    </row>
    <row r="63" spans="1:4" x14ac:dyDescent="0.25">
      <c r="A63" s="39">
        <v>32599</v>
      </c>
      <c r="B63" s="40">
        <v>728.5</v>
      </c>
      <c r="C63" s="14">
        <f t="shared" si="1"/>
        <v>32599</v>
      </c>
      <c r="D63" s="40">
        <f t="shared" si="0"/>
        <v>8.9519000000000002</v>
      </c>
    </row>
    <row r="64" spans="1:4" x14ac:dyDescent="0.25">
      <c r="A64" s="39">
        <v>32629</v>
      </c>
      <c r="B64" s="40">
        <v>937.9</v>
      </c>
      <c r="C64" s="14">
        <f t="shared" si="1"/>
        <v>32629</v>
      </c>
      <c r="D64" s="40">
        <f t="shared" si="0"/>
        <v>9.1285000000000007</v>
      </c>
    </row>
    <row r="65" spans="1:4" x14ac:dyDescent="0.25">
      <c r="A65" s="39">
        <v>32660</v>
      </c>
      <c r="B65" s="40">
        <v>1021.7</v>
      </c>
      <c r="C65" s="14">
        <f t="shared" si="1"/>
        <v>32660</v>
      </c>
      <c r="D65" s="40">
        <f t="shared" si="0"/>
        <v>9.4513000000000016</v>
      </c>
    </row>
    <row r="66" spans="1:4" x14ac:dyDescent="0.25">
      <c r="A66" s="39">
        <v>32690</v>
      </c>
      <c r="B66" s="40">
        <v>1162.7</v>
      </c>
      <c r="C66" s="14">
        <f t="shared" si="1"/>
        <v>32690</v>
      </c>
      <c r="D66" s="40">
        <f t="shared" si="0"/>
        <v>9.7522000000000002</v>
      </c>
    </row>
    <row r="67" spans="1:4" x14ac:dyDescent="0.25">
      <c r="A67" s="39">
        <v>32721</v>
      </c>
      <c r="B67" s="40">
        <v>1279.5999999999999</v>
      </c>
      <c r="C67" s="14">
        <f t="shared" si="1"/>
        <v>32721</v>
      </c>
      <c r="D67" s="40">
        <f t="shared" si="0"/>
        <v>10.153300000000002</v>
      </c>
    </row>
    <row r="68" spans="1:4" x14ac:dyDescent="0.25">
      <c r="A68" s="39">
        <v>32752</v>
      </c>
      <c r="B68" s="40">
        <v>1179.3</v>
      </c>
      <c r="C68" s="14">
        <f t="shared" si="1"/>
        <v>32752</v>
      </c>
      <c r="D68" s="40">
        <f t="shared" si="0"/>
        <v>10.629</v>
      </c>
    </row>
    <row r="69" spans="1:4" x14ac:dyDescent="0.25">
      <c r="A69" s="39">
        <v>32782</v>
      </c>
      <c r="B69" s="40">
        <v>1340.4</v>
      </c>
      <c r="C69" s="14">
        <f t="shared" si="1"/>
        <v>32782</v>
      </c>
      <c r="D69" s="40">
        <f t="shared" si="0"/>
        <v>11.015000000000001</v>
      </c>
    </row>
    <row r="70" spans="1:4" x14ac:dyDescent="0.25">
      <c r="A70" s="39">
        <v>32813</v>
      </c>
      <c r="B70" s="40">
        <v>1133.8</v>
      </c>
      <c r="C70" s="14">
        <f t="shared" si="1"/>
        <v>32813</v>
      </c>
      <c r="D70" s="40">
        <f t="shared" si="0"/>
        <v>11.521399999999998</v>
      </c>
    </row>
    <row r="71" spans="1:4" x14ac:dyDescent="0.25">
      <c r="A71" s="39">
        <v>32843</v>
      </c>
      <c r="B71" s="40">
        <v>951.5</v>
      </c>
      <c r="C71" s="14">
        <f t="shared" si="1"/>
        <v>32843</v>
      </c>
      <c r="D71" s="40">
        <f t="shared" si="0"/>
        <v>11.856399999999997</v>
      </c>
    </row>
    <row r="72" spans="1:4" x14ac:dyDescent="0.25">
      <c r="A72" s="39">
        <v>32874</v>
      </c>
      <c r="B72" s="40">
        <v>1186.0999999999999</v>
      </c>
      <c r="C72" s="14">
        <f t="shared" si="1"/>
        <v>32874</v>
      </c>
      <c r="D72" s="40">
        <f t="shared" si="0"/>
        <v>11.989699999999999</v>
      </c>
    </row>
    <row r="73" spans="1:4" x14ac:dyDescent="0.25">
      <c r="A73" s="39">
        <v>32905</v>
      </c>
      <c r="B73" s="40">
        <v>993.8</v>
      </c>
      <c r="C73" s="14">
        <f t="shared" si="1"/>
        <v>32905</v>
      </c>
      <c r="D73" s="40">
        <f t="shared" si="0"/>
        <v>12.386899999999999</v>
      </c>
    </row>
    <row r="74" spans="1:4" x14ac:dyDescent="0.25">
      <c r="A74" s="39">
        <v>32933</v>
      </c>
      <c r="B74" s="40">
        <v>931</v>
      </c>
      <c r="C74" s="14">
        <f t="shared" si="1"/>
        <v>32933</v>
      </c>
      <c r="D74" s="40">
        <f t="shared" si="0"/>
        <v>12.582599999999999</v>
      </c>
    </row>
    <row r="75" spans="1:4" x14ac:dyDescent="0.25">
      <c r="A75" s="39">
        <v>32964</v>
      </c>
      <c r="B75" s="40">
        <v>996.4</v>
      </c>
      <c r="C75" s="14">
        <f t="shared" si="1"/>
        <v>32964</v>
      </c>
      <c r="D75" s="40">
        <f t="shared" si="0"/>
        <v>12.846299999999999</v>
      </c>
    </row>
    <row r="76" spans="1:4" x14ac:dyDescent="0.25">
      <c r="A76" s="39">
        <v>32994</v>
      </c>
      <c r="B76" s="40">
        <v>1173.5</v>
      </c>
      <c r="C76" s="14">
        <f t="shared" si="1"/>
        <v>32994</v>
      </c>
      <c r="D76" s="40">
        <f t="shared" si="0"/>
        <v>13.1142</v>
      </c>
    </row>
    <row r="77" spans="1:4" x14ac:dyDescent="0.25">
      <c r="A77" s="39">
        <v>33025</v>
      </c>
      <c r="B77" s="40">
        <v>1317.2</v>
      </c>
      <c r="C77" s="14">
        <f t="shared" si="1"/>
        <v>33025</v>
      </c>
      <c r="D77" s="40">
        <f t="shared" si="0"/>
        <v>13.3498</v>
      </c>
    </row>
    <row r="78" spans="1:4" x14ac:dyDescent="0.25">
      <c r="A78" s="39">
        <v>33055</v>
      </c>
      <c r="B78" s="40">
        <v>1492.5</v>
      </c>
      <c r="C78" s="14">
        <f t="shared" si="1"/>
        <v>33055</v>
      </c>
      <c r="D78" s="40">
        <f t="shared" si="0"/>
        <v>13.645299999999999</v>
      </c>
    </row>
    <row r="79" spans="1:4" x14ac:dyDescent="0.25">
      <c r="A79" s="39">
        <v>33086</v>
      </c>
      <c r="B79" s="40">
        <v>1568.6</v>
      </c>
      <c r="C79" s="14">
        <f t="shared" si="1"/>
        <v>33086</v>
      </c>
      <c r="D79" s="40">
        <f t="shared" si="0"/>
        <v>13.975100000000001</v>
      </c>
    </row>
    <row r="80" spans="1:4" x14ac:dyDescent="0.25">
      <c r="A80" s="39">
        <v>33117</v>
      </c>
      <c r="B80" s="40">
        <v>1432.1</v>
      </c>
      <c r="C80" s="14">
        <f t="shared" si="1"/>
        <v>33117</v>
      </c>
      <c r="D80" s="40">
        <f t="shared" si="0"/>
        <v>14.264100000000003</v>
      </c>
    </row>
    <row r="81" spans="1:4" x14ac:dyDescent="0.25">
      <c r="A81" s="39">
        <v>33147</v>
      </c>
      <c r="B81" s="40">
        <v>1652.1</v>
      </c>
      <c r="C81" s="14">
        <f t="shared" si="1"/>
        <v>33147</v>
      </c>
      <c r="D81" s="40">
        <f t="shared" si="0"/>
        <v>14.516900000000001</v>
      </c>
    </row>
    <row r="82" spans="1:4" x14ac:dyDescent="0.25">
      <c r="A82" s="39">
        <v>33178</v>
      </c>
      <c r="B82" s="40">
        <v>1367.9</v>
      </c>
      <c r="C82" s="14">
        <f t="shared" si="1"/>
        <v>33178</v>
      </c>
      <c r="D82" s="40">
        <f t="shared" si="0"/>
        <v>14.8286</v>
      </c>
    </row>
    <row r="83" spans="1:4" x14ac:dyDescent="0.25">
      <c r="A83" s="39">
        <v>33208</v>
      </c>
      <c r="B83" s="40">
        <v>1126.2</v>
      </c>
      <c r="C83" s="14">
        <f t="shared" si="1"/>
        <v>33208</v>
      </c>
      <c r="D83" s="40">
        <f t="shared" si="0"/>
        <v>15.062700000000001</v>
      </c>
    </row>
    <row r="84" spans="1:4" x14ac:dyDescent="0.25">
      <c r="A84" s="39">
        <v>33239</v>
      </c>
      <c r="B84" s="40">
        <v>1321.6</v>
      </c>
      <c r="C84" s="14">
        <f t="shared" si="1"/>
        <v>33239</v>
      </c>
      <c r="D84" s="40">
        <f t="shared" si="0"/>
        <v>15.237399999999999</v>
      </c>
    </row>
    <row r="85" spans="1:4" x14ac:dyDescent="0.25">
      <c r="A85" s="39">
        <v>33270</v>
      </c>
      <c r="B85" s="40">
        <v>1253.7</v>
      </c>
      <c r="C85" s="14">
        <f t="shared" si="1"/>
        <v>33270</v>
      </c>
      <c r="D85" s="40">
        <f t="shared" si="0"/>
        <v>15.372900000000001</v>
      </c>
    </row>
    <row r="86" spans="1:4" x14ac:dyDescent="0.25">
      <c r="A86" s="39">
        <v>33298</v>
      </c>
      <c r="B86" s="40">
        <v>974.3</v>
      </c>
      <c r="C86" s="14">
        <f t="shared" si="1"/>
        <v>33298</v>
      </c>
      <c r="D86" s="40">
        <f t="shared" si="0"/>
        <v>15.632800000000003</v>
      </c>
    </row>
    <row r="87" spans="1:4" x14ac:dyDescent="0.25">
      <c r="A87" s="39">
        <v>33329</v>
      </c>
      <c r="B87" s="40">
        <v>1104.2</v>
      </c>
      <c r="C87" s="14">
        <f t="shared" si="1"/>
        <v>33329</v>
      </c>
      <c r="D87" s="40">
        <f t="shared" si="0"/>
        <v>15.676100000000002</v>
      </c>
    </row>
    <row r="88" spans="1:4" x14ac:dyDescent="0.25">
      <c r="A88" s="39">
        <v>33359</v>
      </c>
      <c r="B88" s="40">
        <v>1380.8</v>
      </c>
      <c r="C88" s="14">
        <f t="shared" si="1"/>
        <v>33359</v>
      </c>
      <c r="D88" s="40">
        <f t="shared" si="0"/>
        <v>15.783900000000001</v>
      </c>
    </row>
    <row r="89" spans="1:4" x14ac:dyDescent="0.25">
      <c r="A89" s="39">
        <v>33390</v>
      </c>
      <c r="B89" s="40">
        <v>1525.5</v>
      </c>
      <c r="C89" s="14">
        <f t="shared" si="1"/>
        <v>33390</v>
      </c>
      <c r="D89" s="40">
        <f t="shared" ref="D89:D152" si="2">SUM(B77:B88)/1000</f>
        <v>15.991200000000001</v>
      </c>
    </row>
    <row r="90" spans="1:4" x14ac:dyDescent="0.25">
      <c r="A90" s="39">
        <v>33420</v>
      </c>
      <c r="B90" s="40">
        <v>1813.2</v>
      </c>
      <c r="C90" s="14">
        <f t="shared" ref="C90:C153" si="3">+A90</f>
        <v>33420</v>
      </c>
      <c r="D90" s="40">
        <f t="shared" si="2"/>
        <v>16.1995</v>
      </c>
    </row>
    <row r="91" spans="1:4" x14ac:dyDescent="0.25">
      <c r="A91" s="39">
        <v>33451</v>
      </c>
      <c r="B91" s="40">
        <v>1872.4</v>
      </c>
      <c r="C91" s="14">
        <f t="shared" si="3"/>
        <v>33451</v>
      </c>
      <c r="D91" s="40">
        <f t="shared" si="2"/>
        <v>16.520199999999996</v>
      </c>
    </row>
    <row r="92" spans="1:4" x14ac:dyDescent="0.25">
      <c r="A92" s="39">
        <v>33482</v>
      </c>
      <c r="B92" s="40">
        <v>1936.3</v>
      </c>
      <c r="C92" s="14">
        <f t="shared" si="3"/>
        <v>33482</v>
      </c>
      <c r="D92" s="40">
        <f t="shared" si="2"/>
        <v>16.824000000000002</v>
      </c>
    </row>
    <row r="93" spans="1:4" x14ac:dyDescent="0.25">
      <c r="A93" s="39">
        <v>33512</v>
      </c>
      <c r="B93" s="40">
        <v>2236.4</v>
      </c>
      <c r="C93" s="14">
        <f t="shared" si="3"/>
        <v>33512</v>
      </c>
      <c r="D93" s="40">
        <f t="shared" si="2"/>
        <v>17.328200000000002</v>
      </c>
    </row>
    <row r="94" spans="1:4" x14ac:dyDescent="0.25">
      <c r="A94" s="39">
        <v>33543</v>
      </c>
      <c r="B94" s="40">
        <v>1957.6</v>
      </c>
      <c r="C94" s="14">
        <f t="shared" si="3"/>
        <v>33543</v>
      </c>
      <c r="D94" s="40">
        <f t="shared" si="2"/>
        <v>17.912500000000001</v>
      </c>
    </row>
    <row r="95" spans="1:4" x14ac:dyDescent="0.25">
      <c r="A95" s="39">
        <v>33573</v>
      </c>
      <c r="B95" s="40">
        <v>1593.2</v>
      </c>
      <c r="C95" s="14">
        <f t="shared" si="3"/>
        <v>33573</v>
      </c>
      <c r="D95" s="40">
        <f t="shared" si="2"/>
        <v>18.502199999999998</v>
      </c>
    </row>
    <row r="96" spans="1:4" x14ac:dyDescent="0.25">
      <c r="A96" s="39">
        <v>33604</v>
      </c>
      <c r="B96" s="40">
        <v>1912.6</v>
      </c>
      <c r="C96" s="14">
        <f t="shared" si="3"/>
        <v>33604</v>
      </c>
      <c r="D96" s="40">
        <f t="shared" si="2"/>
        <v>18.969200000000001</v>
      </c>
    </row>
    <row r="97" spans="1:4" x14ac:dyDescent="0.25">
      <c r="A97" s="39">
        <v>33635</v>
      </c>
      <c r="B97" s="40">
        <v>1693.7</v>
      </c>
      <c r="C97" s="14">
        <f t="shared" si="3"/>
        <v>33635</v>
      </c>
      <c r="D97" s="40">
        <f t="shared" si="2"/>
        <v>19.560199999999998</v>
      </c>
    </row>
    <row r="98" spans="1:4" x14ac:dyDescent="0.25">
      <c r="A98" s="39">
        <v>33664</v>
      </c>
      <c r="B98" s="40">
        <v>1441.8</v>
      </c>
      <c r="C98" s="14">
        <f t="shared" si="3"/>
        <v>33664</v>
      </c>
      <c r="D98" s="40">
        <f t="shared" si="2"/>
        <v>20.000199999999996</v>
      </c>
    </row>
    <row r="99" spans="1:4" x14ac:dyDescent="0.25">
      <c r="A99" s="39">
        <v>33695</v>
      </c>
      <c r="B99" s="40">
        <v>1677.6</v>
      </c>
      <c r="C99" s="14">
        <f t="shared" si="3"/>
        <v>33695</v>
      </c>
      <c r="D99" s="40">
        <f t="shared" si="2"/>
        <v>20.467700000000001</v>
      </c>
    </row>
    <row r="100" spans="1:4" x14ac:dyDescent="0.25">
      <c r="A100" s="39">
        <v>33725</v>
      </c>
      <c r="B100" s="40">
        <v>1853.9</v>
      </c>
      <c r="C100" s="14">
        <f t="shared" si="3"/>
        <v>33725</v>
      </c>
      <c r="D100" s="40">
        <f t="shared" si="2"/>
        <v>21.0411</v>
      </c>
    </row>
    <row r="101" spans="1:4" x14ac:dyDescent="0.25">
      <c r="A101" s="39">
        <v>33756</v>
      </c>
      <c r="B101" s="40">
        <v>2179.1999999999998</v>
      </c>
      <c r="C101" s="14">
        <f t="shared" si="3"/>
        <v>33756</v>
      </c>
      <c r="D101" s="40">
        <f t="shared" si="2"/>
        <v>21.514200000000002</v>
      </c>
    </row>
    <row r="102" spans="1:4" x14ac:dyDescent="0.25">
      <c r="A102" s="39">
        <v>33786</v>
      </c>
      <c r="B102" s="40">
        <v>2503.8000000000002</v>
      </c>
      <c r="C102" s="14">
        <f t="shared" si="3"/>
        <v>33786</v>
      </c>
      <c r="D102" s="40">
        <f t="shared" si="2"/>
        <v>22.167900000000007</v>
      </c>
    </row>
    <row r="103" spans="1:4" x14ac:dyDescent="0.25">
      <c r="A103" s="39">
        <v>33817</v>
      </c>
      <c r="B103" s="40">
        <v>2613</v>
      </c>
      <c r="C103" s="14">
        <f t="shared" si="3"/>
        <v>33817</v>
      </c>
      <c r="D103" s="40">
        <f t="shared" si="2"/>
        <v>22.858500000000003</v>
      </c>
    </row>
    <row r="104" spans="1:4" x14ac:dyDescent="0.25">
      <c r="A104" s="39">
        <v>33848</v>
      </c>
      <c r="B104" s="40">
        <v>2760.5</v>
      </c>
      <c r="C104" s="14">
        <f t="shared" si="3"/>
        <v>33848</v>
      </c>
      <c r="D104" s="40">
        <f t="shared" si="2"/>
        <v>23.5991</v>
      </c>
    </row>
    <row r="105" spans="1:4" x14ac:dyDescent="0.25">
      <c r="A105" s="39">
        <v>33878</v>
      </c>
      <c r="B105" s="40">
        <v>2748.4</v>
      </c>
      <c r="C105" s="14">
        <f t="shared" si="3"/>
        <v>33878</v>
      </c>
      <c r="D105" s="40">
        <f t="shared" si="2"/>
        <v>24.423299999999998</v>
      </c>
    </row>
    <row r="106" spans="1:4" x14ac:dyDescent="0.25">
      <c r="A106" s="39">
        <v>33909</v>
      </c>
      <c r="B106" s="40">
        <v>2316</v>
      </c>
      <c r="C106" s="14">
        <f t="shared" si="3"/>
        <v>33909</v>
      </c>
      <c r="D106" s="40">
        <f t="shared" si="2"/>
        <v>24.935299999999998</v>
      </c>
    </row>
    <row r="107" spans="1:4" x14ac:dyDescent="0.25">
      <c r="A107" s="39">
        <v>33939</v>
      </c>
      <c r="B107" s="40">
        <v>2027</v>
      </c>
      <c r="C107" s="14">
        <f t="shared" si="3"/>
        <v>33939</v>
      </c>
      <c r="D107" s="40">
        <f t="shared" si="2"/>
        <v>25.293700000000001</v>
      </c>
    </row>
    <row r="108" spans="1:4" x14ac:dyDescent="0.25">
      <c r="A108" s="39">
        <v>33970</v>
      </c>
      <c r="B108" s="40">
        <v>2187.6</v>
      </c>
      <c r="C108" s="14">
        <f t="shared" si="3"/>
        <v>33970</v>
      </c>
      <c r="D108" s="40">
        <f t="shared" si="2"/>
        <v>25.727499999999999</v>
      </c>
    </row>
    <row r="109" spans="1:4" x14ac:dyDescent="0.25">
      <c r="A109" s="39">
        <v>34001</v>
      </c>
      <c r="B109" s="40">
        <v>1862.4</v>
      </c>
      <c r="C109" s="14">
        <f t="shared" si="3"/>
        <v>34001</v>
      </c>
      <c r="D109" s="40">
        <f t="shared" si="2"/>
        <v>26.002500000000001</v>
      </c>
    </row>
    <row r="110" spans="1:4" x14ac:dyDescent="0.25">
      <c r="A110" s="39">
        <v>34029</v>
      </c>
      <c r="B110" s="40">
        <v>2083.1999999999998</v>
      </c>
      <c r="C110" s="14">
        <f t="shared" si="3"/>
        <v>34029</v>
      </c>
      <c r="D110" s="40">
        <f t="shared" si="2"/>
        <v>26.171200000000002</v>
      </c>
    </row>
    <row r="111" spans="1:4" x14ac:dyDescent="0.25">
      <c r="A111" s="39">
        <v>34060</v>
      </c>
      <c r="B111" s="40">
        <v>2226.3000000000002</v>
      </c>
      <c r="C111" s="14">
        <f t="shared" si="3"/>
        <v>34060</v>
      </c>
      <c r="D111" s="40">
        <f t="shared" si="2"/>
        <v>26.812600000000003</v>
      </c>
    </row>
    <row r="112" spans="1:4" x14ac:dyDescent="0.25">
      <c r="A112" s="39">
        <v>34090</v>
      </c>
      <c r="B112" s="40">
        <v>2376.3000000000002</v>
      </c>
      <c r="C112" s="14">
        <f t="shared" si="3"/>
        <v>34090</v>
      </c>
      <c r="D112" s="40">
        <f t="shared" si="2"/>
        <v>27.3613</v>
      </c>
    </row>
    <row r="113" spans="1:4" x14ac:dyDescent="0.25">
      <c r="A113" s="39">
        <v>34121</v>
      </c>
      <c r="B113" s="40">
        <v>2754.2</v>
      </c>
      <c r="C113" s="14">
        <f t="shared" si="3"/>
        <v>34121</v>
      </c>
      <c r="D113" s="40">
        <f t="shared" si="2"/>
        <v>27.883700000000001</v>
      </c>
    </row>
    <row r="114" spans="1:4" x14ac:dyDescent="0.25">
      <c r="A114" s="39">
        <v>34151</v>
      </c>
      <c r="B114" s="40">
        <v>2981.1</v>
      </c>
      <c r="C114" s="14">
        <f t="shared" si="3"/>
        <v>34151</v>
      </c>
      <c r="D114" s="40">
        <f t="shared" si="2"/>
        <v>28.4587</v>
      </c>
    </row>
    <row r="115" spans="1:4" x14ac:dyDescent="0.25">
      <c r="A115" s="39">
        <v>34182</v>
      </c>
      <c r="B115" s="40">
        <v>3223.3</v>
      </c>
      <c r="C115" s="14">
        <f t="shared" si="3"/>
        <v>34182</v>
      </c>
      <c r="D115" s="40">
        <f t="shared" si="2"/>
        <v>28.936</v>
      </c>
    </row>
    <row r="116" spans="1:4" x14ac:dyDescent="0.25">
      <c r="A116" s="39">
        <v>34213</v>
      </c>
      <c r="B116" s="40">
        <v>3338.7</v>
      </c>
      <c r="C116" s="14">
        <f t="shared" si="3"/>
        <v>34213</v>
      </c>
      <c r="D116" s="40">
        <f t="shared" si="2"/>
        <v>29.546299999999995</v>
      </c>
    </row>
    <row r="117" spans="1:4" x14ac:dyDescent="0.25">
      <c r="A117" s="39">
        <v>34243</v>
      </c>
      <c r="B117" s="40">
        <v>3277.6</v>
      </c>
      <c r="C117" s="14">
        <f t="shared" si="3"/>
        <v>34243</v>
      </c>
      <c r="D117" s="40">
        <f t="shared" si="2"/>
        <v>30.124499999999998</v>
      </c>
    </row>
    <row r="118" spans="1:4" x14ac:dyDescent="0.25">
      <c r="A118" s="39">
        <v>34274</v>
      </c>
      <c r="B118" s="40">
        <v>2899.6</v>
      </c>
      <c r="C118" s="14">
        <f t="shared" si="3"/>
        <v>34274</v>
      </c>
      <c r="D118" s="40">
        <f t="shared" si="2"/>
        <v>30.653699999999997</v>
      </c>
    </row>
    <row r="119" spans="1:4" x14ac:dyDescent="0.25">
      <c r="A119" s="39">
        <v>34304</v>
      </c>
      <c r="B119" s="40">
        <v>2329.6</v>
      </c>
      <c r="C119" s="14">
        <f t="shared" si="3"/>
        <v>34304</v>
      </c>
      <c r="D119" s="40">
        <f t="shared" si="2"/>
        <v>31.237299999999994</v>
      </c>
    </row>
    <row r="120" spans="1:4" x14ac:dyDescent="0.25">
      <c r="A120" s="39">
        <v>34335</v>
      </c>
      <c r="B120" s="40">
        <v>2763.1</v>
      </c>
      <c r="C120" s="14">
        <f t="shared" si="3"/>
        <v>34335</v>
      </c>
      <c r="D120" s="40">
        <f t="shared" si="2"/>
        <v>31.539899999999996</v>
      </c>
    </row>
    <row r="121" spans="1:4" x14ac:dyDescent="0.25">
      <c r="A121" s="39">
        <v>34366</v>
      </c>
      <c r="B121" s="40">
        <v>2499.1999999999998</v>
      </c>
      <c r="C121" s="14">
        <f t="shared" si="3"/>
        <v>34366</v>
      </c>
      <c r="D121" s="40">
        <f t="shared" si="2"/>
        <v>32.115400000000001</v>
      </c>
    </row>
    <row r="122" spans="1:4" x14ac:dyDescent="0.25">
      <c r="A122" s="39">
        <v>34394</v>
      </c>
      <c r="B122" s="40">
        <v>2183</v>
      </c>
      <c r="C122" s="14">
        <f t="shared" si="3"/>
        <v>34394</v>
      </c>
      <c r="D122" s="40">
        <f t="shared" si="2"/>
        <v>32.752199999999995</v>
      </c>
    </row>
    <row r="123" spans="1:4" x14ac:dyDescent="0.25">
      <c r="A123" s="39">
        <v>34425</v>
      </c>
      <c r="B123" s="40">
        <v>2491.6</v>
      </c>
      <c r="C123" s="14">
        <f t="shared" si="3"/>
        <v>34425</v>
      </c>
      <c r="D123" s="40">
        <f t="shared" si="2"/>
        <v>32.851999999999997</v>
      </c>
    </row>
    <row r="124" spans="1:4" x14ac:dyDescent="0.25">
      <c r="A124" s="39">
        <v>34455</v>
      </c>
      <c r="B124" s="40">
        <v>2979</v>
      </c>
      <c r="C124" s="14">
        <f t="shared" si="3"/>
        <v>34455</v>
      </c>
      <c r="D124" s="40">
        <f t="shared" si="2"/>
        <v>33.117299999999993</v>
      </c>
    </row>
    <row r="125" spans="1:4" x14ac:dyDescent="0.25">
      <c r="A125" s="39">
        <v>34486</v>
      </c>
      <c r="B125" s="40">
        <v>3463.3</v>
      </c>
      <c r="C125" s="14">
        <f t="shared" si="3"/>
        <v>34486</v>
      </c>
      <c r="D125" s="40">
        <f t="shared" si="2"/>
        <v>33.72</v>
      </c>
    </row>
    <row r="126" spans="1:4" x14ac:dyDescent="0.25">
      <c r="A126" s="39">
        <v>34516</v>
      </c>
      <c r="B126" s="40">
        <v>3645.4</v>
      </c>
      <c r="C126" s="14">
        <f t="shared" si="3"/>
        <v>34516</v>
      </c>
      <c r="D126" s="40">
        <f t="shared" si="2"/>
        <v>34.429099999999998</v>
      </c>
    </row>
    <row r="127" spans="1:4" x14ac:dyDescent="0.25">
      <c r="A127" s="39">
        <v>34547</v>
      </c>
      <c r="B127" s="40">
        <v>4165.8</v>
      </c>
      <c r="C127" s="14">
        <f t="shared" si="3"/>
        <v>34547</v>
      </c>
      <c r="D127" s="40">
        <f t="shared" si="2"/>
        <v>35.093400000000003</v>
      </c>
    </row>
    <row r="128" spans="1:4" x14ac:dyDescent="0.25">
      <c r="A128" s="39">
        <v>34578</v>
      </c>
      <c r="B128" s="40">
        <v>4134.3999999999996</v>
      </c>
      <c r="C128" s="14">
        <f t="shared" si="3"/>
        <v>34578</v>
      </c>
      <c r="D128" s="40">
        <f t="shared" si="2"/>
        <v>36.035899999999998</v>
      </c>
    </row>
    <row r="129" spans="1:4" x14ac:dyDescent="0.25">
      <c r="A129" s="39">
        <v>34608</v>
      </c>
      <c r="B129" s="40">
        <v>4101.2</v>
      </c>
      <c r="C129" s="14">
        <f t="shared" si="3"/>
        <v>34608</v>
      </c>
      <c r="D129" s="40">
        <f t="shared" si="2"/>
        <v>36.831600000000002</v>
      </c>
    </row>
    <row r="130" spans="1:4" x14ac:dyDescent="0.25">
      <c r="A130" s="39">
        <v>34639</v>
      </c>
      <c r="B130" s="40">
        <v>3534.3</v>
      </c>
      <c r="C130" s="14">
        <f t="shared" si="3"/>
        <v>34639</v>
      </c>
      <c r="D130" s="40">
        <f t="shared" si="2"/>
        <v>37.655199999999994</v>
      </c>
    </row>
    <row r="131" spans="1:4" x14ac:dyDescent="0.25">
      <c r="A131" s="39">
        <v>34669</v>
      </c>
      <c r="B131" s="40">
        <v>2826.5</v>
      </c>
      <c r="C131" s="14">
        <f t="shared" si="3"/>
        <v>34669</v>
      </c>
      <c r="D131" s="40">
        <f t="shared" si="2"/>
        <v>38.289900000000003</v>
      </c>
    </row>
    <row r="132" spans="1:4" x14ac:dyDescent="0.25">
      <c r="A132" s="39">
        <v>34700</v>
      </c>
      <c r="B132" s="40">
        <v>3450.6</v>
      </c>
      <c r="C132" s="14">
        <f t="shared" si="3"/>
        <v>34700</v>
      </c>
      <c r="D132" s="40">
        <f t="shared" si="2"/>
        <v>38.786799999999999</v>
      </c>
    </row>
    <row r="133" spans="1:4" x14ac:dyDescent="0.25">
      <c r="A133" s="39">
        <v>34731</v>
      </c>
      <c r="B133" s="40">
        <v>3001.5</v>
      </c>
      <c r="C133" s="14">
        <f t="shared" si="3"/>
        <v>34731</v>
      </c>
      <c r="D133" s="40">
        <f t="shared" si="2"/>
        <v>39.474299999999992</v>
      </c>
    </row>
    <row r="134" spans="1:4" x14ac:dyDescent="0.25">
      <c r="A134" s="39">
        <v>34759</v>
      </c>
      <c r="B134" s="40">
        <v>2910.4</v>
      </c>
      <c r="C134" s="14">
        <f t="shared" si="3"/>
        <v>34759</v>
      </c>
      <c r="D134" s="40">
        <f t="shared" si="2"/>
        <v>39.976599999999998</v>
      </c>
    </row>
    <row r="135" spans="1:4" x14ac:dyDescent="0.25">
      <c r="A135" s="39">
        <v>34790</v>
      </c>
      <c r="B135" s="40">
        <v>3148.3</v>
      </c>
      <c r="C135" s="14">
        <f t="shared" si="3"/>
        <v>34790</v>
      </c>
      <c r="D135" s="40">
        <f t="shared" si="2"/>
        <v>40.704000000000001</v>
      </c>
    </row>
    <row r="136" spans="1:4" x14ac:dyDescent="0.25">
      <c r="A136" s="39">
        <v>34820</v>
      </c>
      <c r="B136" s="40">
        <v>3654.9</v>
      </c>
      <c r="C136" s="14">
        <f t="shared" si="3"/>
        <v>34820</v>
      </c>
      <c r="D136" s="40">
        <f t="shared" si="2"/>
        <v>41.360700000000001</v>
      </c>
    </row>
    <row r="137" spans="1:4" x14ac:dyDescent="0.25">
      <c r="A137" s="39">
        <v>34851</v>
      </c>
      <c r="B137" s="40">
        <v>3960.7</v>
      </c>
      <c r="C137" s="14">
        <f t="shared" si="3"/>
        <v>34851</v>
      </c>
      <c r="D137" s="40">
        <f t="shared" si="2"/>
        <v>42.0366</v>
      </c>
    </row>
    <row r="138" spans="1:4" x14ac:dyDescent="0.25">
      <c r="A138" s="39">
        <v>34881</v>
      </c>
      <c r="B138" s="40">
        <v>4311.8</v>
      </c>
      <c r="C138" s="14">
        <f t="shared" si="3"/>
        <v>34881</v>
      </c>
      <c r="D138" s="40">
        <f t="shared" si="2"/>
        <v>42.533999999999999</v>
      </c>
    </row>
    <row r="139" spans="1:4" x14ac:dyDescent="0.25">
      <c r="A139" s="39">
        <v>34912</v>
      </c>
      <c r="B139" s="40">
        <v>4804.7</v>
      </c>
      <c r="C139" s="14">
        <f t="shared" si="3"/>
        <v>34912</v>
      </c>
      <c r="D139" s="40">
        <f t="shared" si="2"/>
        <v>43.200400000000002</v>
      </c>
    </row>
    <row r="140" spans="1:4" x14ac:dyDescent="0.25">
      <c r="A140" s="39">
        <v>34943</v>
      </c>
      <c r="B140" s="40">
        <v>4584.1000000000004</v>
      </c>
      <c r="C140" s="14">
        <f t="shared" si="3"/>
        <v>34943</v>
      </c>
      <c r="D140" s="40">
        <f t="shared" si="2"/>
        <v>43.839299999999994</v>
      </c>
    </row>
    <row r="141" spans="1:4" x14ac:dyDescent="0.25">
      <c r="A141" s="39">
        <v>34973</v>
      </c>
      <c r="B141" s="40">
        <v>4714.3</v>
      </c>
      <c r="C141" s="14">
        <f t="shared" si="3"/>
        <v>34973</v>
      </c>
      <c r="D141" s="40">
        <f t="shared" si="2"/>
        <v>44.289000000000001</v>
      </c>
    </row>
    <row r="142" spans="1:4" x14ac:dyDescent="0.25">
      <c r="A142" s="39">
        <v>35004</v>
      </c>
      <c r="B142" s="40">
        <v>3868</v>
      </c>
      <c r="C142" s="14">
        <f t="shared" si="3"/>
        <v>35004</v>
      </c>
      <c r="D142" s="40">
        <f t="shared" si="2"/>
        <v>44.902099999999997</v>
      </c>
    </row>
    <row r="143" spans="1:4" x14ac:dyDescent="0.25">
      <c r="A143" s="39">
        <v>35034</v>
      </c>
      <c r="B143" s="40">
        <v>3133.9</v>
      </c>
      <c r="C143" s="14">
        <f t="shared" si="3"/>
        <v>35034</v>
      </c>
      <c r="D143" s="40">
        <f t="shared" si="2"/>
        <v>45.235800000000005</v>
      </c>
    </row>
    <row r="144" spans="1:4" x14ac:dyDescent="0.25">
      <c r="A144" s="39">
        <v>35065</v>
      </c>
      <c r="B144" s="40">
        <v>3657.7</v>
      </c>
      <c r="C144" s="14">
        <f t="shared" si="3"/>
        <v>35065</v>
      </c>
      <c r="D144" s="40">
        <f t="shared" si="2"/>
        <v>45.543200000000006</v>
      </c>
    </row>
    <row r="145" spans="1:4" x14ac:dyDescent="0.25">
      <c r="A145" s="39">
        <v>35096</v>
      </c>
      <c r="B145" s="40">
        <v>3539.6</v>
      </c>
      <c r="C145" s="14">
        <f t="shared" si="3"/>
        <v>35096</v>
      </c>
      <c r="D145" s="40">
        <f t="shared" si="2"/>
        <v>45.750300000000003</v>
      </c>
    </row>
    <row r="146" spans="1:4" x14ac:dyDescent="0.25">
      <c r="A146" s="39">
        <v>35125</v>
      </c>
      <c r="B146" s="40">
        <v>2863.7</v>
      </c>
      <c r="C146" s="14">
        <f t="shared" si="3"/>
        <v>35125</v>
      </c>
      <c r="D146" s="40">
        <f t="shared" si="2"/>
        <v>46.288399999999996</v>
      </c>
    </row>
    <row r="147" spans="1:4" x14ac:dyDescent="0.25">
      <c r="A147" s="39">
        <v>35156</v>
      </c>
      <c r="B147" s="40">
        <v>3247.9</v>
      </c>
      <c r="C147" s="14">
        <f t="shared" si="3"/>
        <v>35156</v>
      </c>
      <c r="D147" s="40">
        <f t="shared" si="2"/>
        <v>46.241699999999994</v>
      </c>
    </row>
    <row r="148" spans="1:4" x14ac:dyDescent="0.25">
      <c r="A148" s="39">
        <v>35186</v>
      </c>
      <c r="B148" s="40">
        <v>3954.3</v>
      </c>
      <c r="C148" s="14">
        <f t="shared" si="3"/>
        <v>35186</v>
      </c>
      <c r="D148" s="40">
        <f t="shared" si="2"/>
        <v>46.341299999999997</v>
      </c>
    </row>
    <row r="149" spans="1:4" x14ac:dyDescent="0.25">
      <c r="A149" s="39">
        <v>35217</v>
      </c>
      <c r="B149" s="40">
        <v>4111.2</v>
      </c>
      <c r="C149" s="14">
        <f t="shared" si="3"/>
        <v>35217</v>
      </c>
      <c r="D149" s="40">
        <f t="shared" si="2"/>
        <v>46.640700000000002</v>
      </c>
    </row>
    <row r="150" spans="1:4" x14ac:dyDescent="0.25">
      <c r="A150" s="39">
        <v>35247</v>
      </c>
      <c r="B150" s="40">
        <v>4816.7</v>
      </c>
      <c r="C150" s="14">
        <f t="shared" si="3"/>
        <v>35247</v>
      </c>
      <c r="D150" s="40">
        <f t="shared" si="2"/>
        <v>46.791200000000003</v>
      </c>
    </row>
    <row r="151" spans="1:4" x14ac:dyDescent="0.25">
      <c r="A151" s="39">
        <v>35278</v>
      </c>
      <c r="B151" s="40">
        <v>5495.7</v>
      </c>
      <c r="C151" s="14">
        <f t="shared" si="3"/>
        <v>35278</v>
      </c>
      <c r="D151" s="40">
        <f t="shared" si="2"/>
        <v>47.296099999999996</v>
      </c>
    </row>
    <row r="152" spans="1:4" x14ac:dyDescent="0.25">
      <c r="A152" s="39">
        <v>35309</v>
      </c>
      <c r="B152" s="40">
        <v>5480.7</v>
      </c>
      <c r="C152" s="14">
        <f t="shared" si="3"/>
        <v>35309</v>
      </c>
      <c r="D152" s="40">
        <f t="shared" si="2"/>
        <v>47.987099999999991</v>
      </c>
    </row>
    <row r="153" spans="1:4" x14ac:dyDescent="0.25">
      <c r="A153" s="39">
        <v>35339</v>
      </c>
      <c r="B153" s="40">
        <v>5812.9</v>
      </c>
      <c r="C153" s="14">
        <f t="shared" si="3"/>
        <v>35339</v>
      </c>
      <c r="D153" s="40">
        <f t="shared" ref="D153:D216" si="4">SUM(B141:B152)/1000</f>
        <v>48.88369999999999</v>
      </c>
    </row>
    <row r="154" spans="1:4" x14ac:dyDescent="0.25">
      <c r="A154" s="39">
        <v>35370</v>
      </c>
      <c r="B154" s="40">
        <v>4585.3999999999996</v>
      </c>
      <c r="C154" s="14">
        <f t="shared" ref="C154:C217" si="5">+A154</f>
        <v>35370</v>
      </c>
      <c r="D154" s="40">
        <f t="shared" si="4"/>
        <v>49.982299999999995</v>
      </c>
    </row>
    <row r="155" spans="1:4" x14ac:dyDescent="0.25">
      <c r="A155" s="39">
        <v>35400</v>
      </c>
      <c r="B155" s="40">
        <v>3947</v>
      </c>
      <c r="C155" s="14">
        <f t="shared" si="5"/>
        <v>35400</v>
      </c>
      <c r="D155" s="40">
        <f t="shared" si="4"/>
        <v>50.699700000000007</v>
      </c>
    </row>
    <row r="156" spans="1:4" x14ac:dyDescent="0.25">
      <c r="A156" s="39">
        <v>35431</v>
      </c>
      <c r="B156" s="40">
        <v>4667.6000000000004</v>
      </c>
      <c r="C156" s="14">
        <f t="shared" si="5"/>
        <v>35431</v>
      </c>
      <c r="D156" s="40">
        <f t="shared" si="4"/>
        <v>51.512800000000006</v>
      </c>
    </row>
    <row r="157" spans="1:4" x14ac:dyDescent="0.25">
      <c r="A157" s="39">
        <v>35462</v>
      </c>
      <c r="B157" s="40">
        <v>4262.3999999999996</v>
      </c>
      <c r="C157" s="14">
        <f t="shared" si="5"/>
        <v>35462</v>
      </c>
      <c r="D157" s="40">
        <f t="shared" si="4"/>
        <v>52.522700000000007</v>
      </c>
    </row>
    <row r="158" spans="1:4" x14ac:dyDescent="0.25">
      <c r="A158" s="39">
        <v>35490</v>
      </c>
      <c r="B158" s="40">
        <v>3628.6</v>
      </c>
      <c r="C158" s="14">
        <f t="shared" si="5"/>
        <v>35490</v>
      </c>
      <c r="D158" s="40">
        <f t="shared" si="4"/>
        <v>53.245500000000007</v>
      </c>
    </row>
    <row r="159" spans="1:4" x14ac:dyDescent="0.25">
      <c r="A159" s="39">
        <v>35521</v>
      </c>
      <c r="B159" s="40">
        <v>4445</v>
      </c>
      <c r="C159" s="14">
        <f t="shared" si="5"/>
        <v>35521</v>
      </c>
      <c r="D159" s="40">
        <f t="shared" si="4"/>
        <v>54.010400000000004</v>
      </c>
    </row>
    <row r="160" spans="1:4" x14ac:dyDescent="0.25">
      <c r="A160" s="39">
        <v>35551</v>
      </c>
      <c r="B160" s="40">
        <v>4795.1000000000004</v>
      </c>
      <c r="C160" s="14">
        <f t="shared" si="5"/>
        <v>35551</v>
      </c>
      <c r="D160" s="40">
        <f t="shared" si="4"/>
        <v>55.207500000000003</v>
      </c>
    </row>
    <row r="161" spans="1:4" x14ac:dyDescent="0.25">
      <c r="A161" s="39">
        <v>35582</v>
      </c>
      <c r="B161" s="40">
        <v>5213.5</v>
      </c>
      <c r="C161" s="14">
        <f t="shared" si="5"/>
        <v>35582</v>
      </c>
      <c r="D161" s="40">
        <f t="shared" si="4"/>
        <v>56.048299999999998</v>
      </c>
    </row>
    <row r="162" spans="1:4" x14ac:dyDescent="0.25">
      <c r="A162" s="39">
        <v>35612</v>
      </c>
      <c r="B162" s="40">
        <v>5777.2</v>
      </c>
      <c r="C162" s="14">
        <f t="shared" si="5"/>
        <v>35612</v>
      </c>
      <c r="D162" s="40">
        <f t="shared" si="4"/>
        <v>57.150599999999997</v>
      </c>
    </row>
    <row r="163" spans="1:4" x14ac:dyDescent="0.25">
      <c r="A163" s="39">
        <v>35643</v>
      </c>
      <c r="B163" s="40">
        <v>6073.6</v>
      </c>
      <c r="C163" s="14">
        <f t="shared" si="5"/>
        <v>35643</v>
      </c>
      <c r="D163" s="40">
        <f t="shared" si="4"/>
        <v>58.111099999999993</v>
      </c>
    </row>
    <row r="164" spans="1:4" x14ac:dyDescent="0.25">
      <c r="A164" s="39">
        <v>35674</v>
      </c>
      <c r="B164" s="40">
        <v>6561.4</v>
      </c>
      <c r="C164" s="14">
        <f t="shared" si="5"/>
        <v>35674</v>
      </c>
      <c r="D164" s="40">
        <f t="shared" si="4"/>
        <v>58.688999999999993</v>
      </c>
    </row>
    <row r="165" spans="1:4" x14ac:dyDescent="0.25">
      <c r="A165" s="39">
        <v>35704</v>
      </c>
      <c r="B165" s="40">
        <v>6606.5</v>
      </c>
      <c r="C165" s="14">
        <f t="shared" si="5"/>
        <v>35704</v>
      </c>
      <c r="D165" s="40">
        <f t="shared" si="4"/>
        <v>59.7697</v>
      </c>
    </row>
    <row r="166" spans="1:4" x14ac:dyDescent="0.25">
      <c r="A166" s="39">
        <v>35735</v>
      </c>
      <c r="B166" s="40">
        <v>5425.7</v>
      </c>
      <c r="C166" s="14">
        <f t="shared" si="5"/>
        <v>35735</v>
      </c>
      <c r="D166" s="40">
        <f t="shared" si="4"/>
        <v>60.563299999999998</v>
      </c>
    </row>
    <row r="167" spans="1:4" x14ac:dyDescent="0.25">
      <c r="A167" s="39">
        <v>35765</v>
      </c>
      <c r="B167" s="40">
        <v>5101.1000000000004</v>
      </c>
      <c r="C167" s="14">
        <f t="shared" si="5"/>
        <v>35765</v>
      </c>
      <c r="D167" s="40">
        <f t="shared" si="4"/>
        <v>61.40359999999999</v>
      </c>
    </row>
    <row r="168" spans="1:4" x14ac:dyDescent="0.25">
      <c r="A168" s="39">
        <v>35796</v>
      </c>
      <c r="B168" s="40">
        <v>5453.2</v>
      </c>
      <c r="C168" s="14">
        <f t="shared" si="5"/>
        <v>35796</v>
      </c>
      <c r="D168" s="40">
        <f t="shared" si="4"/>
        <v>62.55769999999999</v>
      </c>
    </row>
    <row r="169" spans="1:4" x14ac:dyDescent="0.25">
      <c r="A169" s="39">
        <v>35827</v>
      </c>
      <c r="B169" s="40">
        <v>4559.6000000000004</v>
      </c>
      <c r="C169" s="14">
        <f t="shared" si="5"/>
        <v>35827</v>
      </c>
      <c r="D169" s="40">
        <f t="shared" si="4"/>
        <v>63.343299999999992</v>
      </c>
    </row>
    <row r="170" spans="1:4" x14ac:dyDescent="0.25">
      <c r="A170" s="39">
        <v>35855</v>
      </c>
      <c r="B170" s="40">
        <v>4798.1000000000004</v>
      </c>
      <c r="C170" s="14">
        <f t="shared" si="5"/>
        <v>35855</v>
      </c>
      <c r="D170" s="40">
        <f t="shared" si="4"/>
        <v>63.640499999999996</v>
      </c>
    </row>
    <row r="171" spans="1:4" x14ac:dyDescent="0.25">
      <c r="A171" s="39">
        <v>35886</v>
      </c>
      <c r="B171" s="40">
        <v>5262.9</v>
      </c>
      <c r="C171" s="14">
        <f t="shared" si="5"/>
        <v>35886</v>
      </c>
      <c r="D171" s="40">
        <f t="shared" si="4"/>
        <v>64.809999999999988</v>
      </c>
    </row>
    <row r="172" spans="1:4" x14ac:dyDescent="0.25">
      <c r="A172" s="39">
        <v>35916</v>
      </c>
      <c r="B172" s="40">
        <v>5539.4</v>
      </c>
      <c r="C172" s="14">
        <f t="shared" si="5"/>
        <v>35916</v>
      </c>
      <c r="D172" s="40">
        <f t="shared" si="4"/>
        <v>65.627899999999997</v>
      </c>
    </row>
    <row r="173" spans="1:4" x14ac:dyDescent="0.25">
      <c r="A173" s="39">
        <v>35947</v>
      </c>
      <c r="B173" s="40">
        <v>6020.2</v>
      </c>
      <c r="C173" s="14">
        <f t="shared" si="5"/>
        <v>35947</v>
      </c>
      <c r="D173" s="40">
        <f t="shared" si="4"/>
        <v>66.372199999999992</v>
      </c>
    </row>
    <row r="174" spans="1:4" x14ac:dyDescent="0.25">
      <c r="A174" s="39">
        <v>35977</v>
      </c>
      <c r="B174" s="40">
        <v>6556.2</v>
      </c>
      <c r="C174" s="14">
        <f t="shared" si="5"/>
        <v>35977</v>
      </c>
      <c r="D174" s="40">
        <f t="shared" si="4"/>
        <v>67.178899999999999</v>
      </c>
    </row>
    <row r="175" spans="1:4" x14ac:dyDescent="0.25">
      <c r="A175" s="39">
        <v>36008</v>
      </c>
      <c r="B175" s="40">
        <v>6779.9</v>
      </c>
      <c r="C175" s="14">
        <f t="shared" si="5"/>
        <v>36008</v>
      </c>
      <c r="D175" s="40">
        <f t="shared" si="4"/>
        <v>67.957899999999995</v>
      </c>
    </row>
    <row r="176" spans="1:4" x14ac:dyDescent="0.25">
      <c r="A176" s="39">
        <v>36039</v>
      </c>
      <c r="B176" s="40">
        <v>7125.2</v>
      </c>
      <c r="C176" s="14">
        <f t="shared" si="5"/>
        <v>36039</v>
      </c>
      <c r="D176" s="40">
        <f t="shared" si="4"/>
        <v>68.664199999999994</v>
      </c>
    </row>
    <row r="177" spans="1:4" x14ac:dyDescent="0.25">
      <c r="A177" s="39">
        <v>36069</v>
      </c>
      <c r="B177" s="40">
        <v>7377.7</v>
      </c>
      <c r="C177" s="14">
        <f t="shared" si="5"/>
        <v>36069</v>
      </c>
      <c r="D177" s="40">
        <f t="shared" si="4"/>
        <v>69.227999999999994</v>
      </c>
    </row>
    <row r="178" spans="1:4" x14ac:dyDescent="0.25">
      <c r="A178" s="39">
        <v>36100</v>
      </c>
      <c r="B178" s="40">
        <v>6374.1</v>
      </c>
      <c r="C178" s="14">
        <f t="shared" si="5"/>
        <v>36100</v>
      </c>
      <c r="D178" s="40">
        <f t="shared" si="4"/>
        <v>69.999200000000002</v>
      </c>
    </row>
    <row r="179" spans="1:4" x14ac:dyDescent="0.25">
      <c r="A179" s="39">
        <v>36130</v>
      </c>
      <c r="B179" s="40">
        <v>5322.1</v>
      </c>
      <c r="C179" s="14">
        <f t="shared" si="5"/>
        <v>36130</v>
      </c>
      <c r="D179" s="40">
        <f t="shared" si="4"/>
        <v>70.947599999999994</v>
      </c>
    </row>
    <row r="180" spans="1:4" x14ac:dyDescent="0.25">
      <c r="A180" s="39">
        <v>36161</v>
      </c>
      <c r="B180" s="40">
        <v>5654</v>
      </c>
      <c r="C180" s="14">
        <f t="shared" si="5"/>
        <v>36161</v>
      </c>
      <c r="D180" s="40">
        <f t="shared" si="4"/>
        <v>71.168600000000012</v>
      </c>
    </row>
    <row r="181" spans="1:4" x14ac:dyDescent="0.25">
      <c r="A181" s="39">
        <v>36192</v>
      </c>
      <c r="B181" s="40">
        <v>5563.1</v>
      </c>
      <c r="C181" s="14">
        <f t="shared" si="5"/>
        <v>36192</v>
      </c>
      <c r="D181" s="40">
        <f t="shared" si="4"/>
        <v>71.369399999999999</v>
      </c>
    </row>
    <row r="182" spans="1:4" x14ac:dyDescent="0.25">
      <c r="A182" s="39">
        <v>36220</v>
      </c>
      <c r="B182" s="40">
        <v>5204</v>
      </c>
      <c r="C182" s="14">
        <f t="shared" si="5"/>
        <v>36220</v>
      </c>
      <c r="D182" s="40">
        <f t="shared" si="4"/>
        <v>72.372899999999987</v>
      </c>
    </row>
    <row r="183" spans="1:4" x14ac:dyDescent="0.25">
      <c r="A183" s="39">
        <v>36251</v>
      </c>
      <c r="B183" s="40">
        <v>5818.9</v>
      </c>
      <c r="C183" s="14">
        <f t="shared" si="5"/>
        <v>36251</v>
      </c>
      <c r="D183" s="40">
        <f t="shared" si="4"/>
        <v>72.77879999999999</v>
      </c>
    </row>
    <row r="184" spans="1:4" x14ac:dyDescent="0.25">
      <c r="A184" s="39">
        <v>36281</v>
      </c>
      <c r="B184" s="40">
        <v>6363.1</v>
      </c>
      <c r="C184" s="14">
        <f t="shared" si="5"/>
        <v>36281</v>
      </c>
      <c r="D184" s="40">
        <f t="shared" si="4"/>
        <v>73.334799999999987</v>
      </c>
    </row>
    <row r="185" spans="1:4" x14ac:dyDescent="0.25">
      <c r="A185" s="39">
        <v>36312</v>
      </c>
      <c r="B185" s="40">
        <v>7117.4</v>
      </c>
      <c r="C185" s="14">
        <f t="shared" si="5"/>
        <v>36312</v>
      </c>
      <c r="D185" s="40">
        <f t="shared" si="4"/>
        <v>74.158500000000004</v>
      </c>
    </row>
    <row r="186" spans="1:4" x14ac:dyDescent="0.25">
      <c r="A186" s="39">
        <v>36342</v>
      </c>
      <c r="B186" s="40">
        <v>7405.7</v>
      </c>
      <c r="C186" s="14">
        <f t="shared" si="5"/>
        <v>36342</v>
      </c>
      <c r="D186" s="40">
        <f t="shared" si="4"/>
        <v>75.25569999999999</v>
      </c>
    </row>
    <row r="187" spans="1:4" x14ac:dyDescent="0.25">
      <c r="A187" s="39">
        <v>36373</v>
      </c>
      <c r="B187" s="40">
        <v>8022.1</v>
      </c>
      <c r="C187" s="14">
        <f t="shared" si="5"/>
        <v>36373</v>
      </c>
      <c r="D187" s="40">
        <f t="shared" si="4"/>
        <v>76.105199999999996</v>
      </c>
    </row>
    <row r="188" spans="1:4" x14ac:dyDescent="0.25">
      <c r="A188" s="39">
        <v>36404</v>
      </c>
      <c r="B188" s="40">
        <v>8198.2000000000007</v>
      </c>
      <c r="C188" s="14">
        <f t="shared" si="5"/>
        <v>36404</v>
      </c>
      <c r="D188" s="40">
        <f t="shared" si="4"/>
        <v>77.347400000000007</v>
      </c>
    </row>
    <row r="189" spans="1:4" x14ac:dyDescent="0.25">
      <c r="A189" s="39">
        <v>36434</v>
      </c>
      <c r="B189" s="40">
        <v>8207.9</v>
      </c>
      <c r="C189" s="14">
        <f t="shared" si="5"/>
        <v>36434</v>
      </c>
      <c r="D189" s="40">
        <f t="shared" si="4"/>
        <v>78.420400000000001</v>
      </c>
    </row>
    <row r="190" spans="1:4" x14ac:dyDescent="0.25">
      <c r="A190" s="39">
        <v>36465</v>
      </c>
      <c r="B190" s="40">
        <v>7543.5</v>
      </c>
      <c r="C190" s="14">
        <f t="shared" si="5"/>
        <v>36465</v>
      </c>
      <c r="D190" s="40">
        <f t="shared" si="4"/>
        <v>79.250599999999991</v>
      </c>
    </row>
    <row r="191" spans="1:4" x14ac:dyDescent="0.25">
      <c r="A191" s="39">
        <v>36495</v>
      </c>
      <c r="B191" s="40">
        <v>6690.3</v>
      </c>
      <c r="C191" s="14">
        <f t="shared" si="5"/>
        <v>36495</v>
      </c>
      <c r="D191" s="40">
        <f t="shared" si="4"/>
        <v>80.419999999999987</v>
      </c>
    </row>
    <row r="192" spans="1:4" x14ac:dyDescent="0.25">
      <c r="A192" s="39">
        <v>36526</v>
      </c>
      <c r="B192" s="40">
        <v>6902.1</v>
      </c>
      <c r="C192" s="14">
        <f t="shared" si="5"/>
        <v>36526</v>
      </c>
      <c r="D192" s="40">
        <f t="shared" si="4"/>
        <v>81.788200000000003</v>
      </c>
    </row>
    <row r="193" spans="1:4" x14ac:dyDescent="0.25">
      <c r="A193" s="39">
        <v>36557</v>
      </c>
      <c r="B193" s="40">
        <v>6584.4</v>
      </c>
      <c r="C193" s="14">
        <f t="shared" si="5"/>
        <v>36557</v>
      </c>
      <c r="D193" s="40">
        <f t="shared" si="4"/>
        <v>83.036299999999997</v>
      </c>
    </row>
    <row r="194" spans="1:4" x14ac:dyDescent="0.25">
      <c r="A194" s="39">
        <v>36586</v>
      </c>
      <c r="B194" s="40">
        <v>6424.1</v>
      </c>
      <c r="C194" s="14">
        <f t="shared" si="5"/>
        <v>36586</v>
      </c>
      <c r="D194" s="40">
        <f t="shared" si="4"/>
        <v>84.057600000000008</v>
      </c>
    </row>
    <row r="195" spans="1:4" x14ac:dyDescent="0.25">
      <c r="A195" s="39">
        <v>36617</v>
      </c>
      <c r="B195" s="40">
        <v>7070.5</v>
      </c>
      <c r="C195" s="14">
        <f t="shared" si="5"/>
        <v>36617</v>
      </c>
      <c r="D195" s="40">
        <f t="shared" si="4"/>
        <v>85.27770000000001</v>
      </c>
    </row>
    <row r="196" spans="1:4" x14ac:dyDescent="0.25">
      <c r="A196" s="39">
        <v>36647</v>
      </c>
      <c r="B196" s="40">
        <v>7850.2</v>
      </c>
      <c r="C196" s="14">
        <f t="shared" si="5"/>
        <v>36647</v>
      </c>
      <c r="D196" s="40">
        <f t="shared" si="4"/>
        <v>86.529300000000006</v>
      </c>
    </row>
    <row r="197" spans="1:4" x14ac:dyDescent="0.25">
      <c r="A197" s="39">
        <v>36678</v>
      </c>
      <c r="B197" s="40">
        <v>8541.7000000000007</v>
      </c>
      <c r="C197" s="14">
        <f t="shared" si="5"/>
        <v>36678</v>
      </c>
      <c r="D197" s="40">
        <f t="shared" si="4"/>
        <v>88.01639999999999</v>
      </c>
    </row>
    <row r="198" spans="1:4" x14ac:dyDescent="0.25">
      <c r="A198" s="39">
        <v>36708</v>
      </c>
      <c r="B198" s="40">
        <v>9246.4</v>
      </c>
      <c r="C198" s="14">
        <f t="shared" si="5"/>
        <v>36708</v>
      </c>
      <c r="D198" s="40">
        <f t="shared" si="4"/>
        <v>89.440699999999993</v>
      </c>
    </row>
    <row r="199" spans="1:4" x14ac:dyDescent="0.25">
      <c r="A199" s="39">
        <v>36739</v>
      </c>
      <c r="B199" s="40">
        <v>10054</v>
      </c>
      <c r="C199" s="14">
        <f t="shared" si="5"/>
        <v>36739</v>
      </c>
      <c r="D199" s="40">
        <f t="shared" si="4"/>
        <v>91.281399999999991</v>
      </c>
    </row>
    <row r="200" spans="1:4" x14ac:dyDescent="0.25">
      <c r="A200" s="39">
        <v>36770</v>
      </c>
      <c r="B200" s="40">
        <v>10061.700000000001</v>
      </c>
      <c r="C200" s="14">
        <f t="shared" si="5"/>
        <v>36770</v>
      </c>
      <c r="D200" s="40">
        <f t="shared" si="4"/>
        <v>93.313299999999984</v>
      </c>
    </row>
    <row r="201" spans="1:4" x14ac:dyDescent="0.25">
      <c r="A201" s="39">
        <v>36800</v>
      </c>
      <c r="B201" s="40">
        <v>10611.6</v>
      </c>
      <c r="C201" s="14">
        <f t="shared" si="5"/>
        <v>36800</v>
      </c>
      <c r="D201" s="40">
        <f t="shared" si="4"/>
        <v>95.176799999999986</v>
      </c>
    </row>
    <row r="202" spans="1:4" x14ac:dyDescent="0.25">
      <c r="A202" s="39">
        <v>36831</v>
      </c>
      <c r="B202" s="40">
        <v>9066.7999999999993</v>
      </c>
      <c r="C202" s="14">
        <f t="shared" si="5"/>
        <v>36831</v>
      </c>
      <c r="D202" s="40">
        <f t="shared" si="4"/>
        <v>97.580500000000001</v>
      </c>
    </row>
    <row r="203" spans="1:4" x14ac:dyDescent="0.25">
      <c r="A203" s="39">
        <v>36861</v>
      </c>
      <c r="B203" s="40">
        <v>7604.7</v>
      </c>
      <c r="C203" s="14">
        <f t="shared" si="5"/>
        <v>36861</v>
      </c>
      <c r="D203" s="40">
        <f t="shared" si="4"/>
        <v>99.103800000000021</v>
      </c>
    </row>
    <row r="204" spans="1:4" x14ac:dyDescent="0.25">
      <c r="A204" s="39">
        <v>36892</v>
      </c>
      <c r="B204" s="40">
        <v>8427.5</v>
      </c>
      <c r="C204" s="14">
        <f t="shared" si="5"/>
        <v>36892</v>
      </c>
      <c r="D204" s="40">
        <f t="shared" si="4"/>
        <v>100.01820000000001</v>
      </c>
    </row>
    <row r="205" spans="1:4" x14ac:dyDescent="0.25">
      <c r="A205" s="39">
        <v>36923</v>
      </c>
      <c r="B205" s="40">
        <v>6375.6</v>
      </c>
      <c r="C205" s="14">
        <f t="shared" si="5"/>
        <v>36923</v>
      </c>
      <c r="D205" s="40">
        <f t="shared" si="4"/>
        <v>101.54360000000001</v>
      </c>
    </row>
    <row r="206" spans="1:4" x14ac:dyDescent="0.25">
      <c r="A206" s="39">
        <v>36951</v>
      </c>
      <c r="B206" s="40">
        <v>7590.2</v>
      </c>
      <c r="C206" s="14">
        <f t="shared" si="5"/>
        <v>36951</v>
      </c>
      <c r="D206" s="40">
        <f t="shared" si="4"/>
        <v>101.33480000000002</v>
      </c>
    </row>
    <row r="207" spans="1:4" x14ac:dyDescent="0.25">
      <c r="A207" s="39">
        <v>36982</v>
      </c>
      <c r="B207" s="40">
        <v>7686.8</v>
      </c>
      <c r="C207" s="14">
        <f t="shared" si="5"/>
        <v>36982</v>
      </c>
      <c r="D207" s="40">
        <f t="shared" si="4"/>
        <v>102.50089999999999</v>
      </c>
    </row>
    <row r="208" spans="1:4" x14ac:dyDescent="0.25">
      <c r="A208" s="39">
        <v>37012</v>
      </c>
      <c r="B208" s="40">
        <v>7757.9</v>
      </c>
      <c r="C208" s="14">
        <f t="shared" si="5"/>
        <v>37012</v>
      </c>
      <c r="D208" s="40">
        <f t="shared" si="4"/>
        <v>103.1172</v>
      </c>
    </row>
    <row r="209" spans="1:4" x14ac:dyDescent="0.25">
      <c r="A209" s="39">
        <v>37043</v>
      </c>
      <c r="B209" s="40">
        <v>8398.2000000000007</v>
      </c>
      <c r="C209" s="14">
        <f t="shared" si="5"/>
        <v>37043</v>
      </c>
      <c r="D209" s="40">
        <f t="shared" si="4"/>
        <v>103.02489999999999</v>
      </c>
    </row>
    <row r="210" spans="1:4" x14ac:dyDescent="0.25">
      <c r="A210" s="39">
        <v>37073</v>
      </c>
      <c r="B210" s="40">
        <v>8975.2999999999993</v>
      </c>
      <c r="C210" s="14">
        <f t="shared" si="5"/>
        <v>37073</v>
      </c>
      <c r="D210" s="40">
        <f t="shared" si="4"/>
        <v>102.8814</v>
      </c>
    </row>
    <row r="211" spans="1:4" x14ac:dyDescent="0.25">
      <c r="A211" s="39">
        <v>37104</v>
      </c>
      <c r="B211" s="40">
        <v>10042.9</v>
      </c>
      <c r="C211" s="14">
        <f t="shared" si="5"/>
        <v>37104</v>
      </c>
      <c r="D211" s="40">
        <f t="shared" si="4"/>
        <v>102.61030000000001</v>
      </c>
    </row>
    <row r="212" spans="1:4" x14ac:dyDescent="0.25">
      <c r="A212" s="39">
        <v>37135</v>
      </c>
      <c r="B212" s="40">
        <v>9927.7999999999993</v>
      </c>
      <c r="C212" s="14">
        <f t="shared" si="5"/>
        <v>37135</v>
      </c>
      <c r="D212" s="40">
        <f t="shared" si="4"/>
        <v>102.59919999999998</v>
      </c>
    </row>
    <row r="213" spans="1:4" x14ac:dyDescent="0.25">
      <c r="A213" s="39">
        <v>37165</v>
      </c>
      <c r="B213" s="40">
        <v>10808.3</v>
      </c>
      <c r="C213" s="14">
        <f t="shared" si="5"/>
        <v>37165</v>
      </c>
      <c r="D213" s="40">
        <f t="shared" si="4"/>
        <v>102.4653</v>
      </c>
    </row>
    <row r="214" spans="1:4" x14ac:dyDescent="0.25">
      <c r="A214" s="39">
        <v>37196</v>
      </c>
      <c r="B214" s="40">
        <v>8878.7999999999993</v>
      </c>
      <c r="C214" s="14">
        <f t="shared" si="5"/>
        <v>37196</v>
      </c>
      <c r="D214" s="40">
        <f t="shared" si="4"/>
        <v>102.66200000000001</v>
      </c>
    </row>
    <row r="215" spans="1:4" x14ac:dyDescent="0.25">
      <c r="A215" s="39">
        <v>37226</v>
      </c>
      <c r="B215" s="40">
        <v>7409.1</v>
      </c>
      <c r="C215" s="14">
        <f t="shared" si="5"/>
        <v>37226</v>
      </c>
      <c r="D215" s="40">
        <f t="shared" si="4"/>
        <v>102.47400000000002</v>
      </c>
    </row>
    <row r="216" spans="1:4" x14ac:dyDescent="0.25">
      <c r="A216" s="39">
        <v>37257</v>
      </c>
      <c r="B216" s="40">
        <v>8415.4</v>
      </c>
      <c r="C216" s="14">
        <f t="shared" si="5"/>
        <v>37257</v>
      </c>
      <c r="D216" s="40">
        <f t="shared" si="4"/>
        <v>102.2784</v>
      </c>
    </row>
    <row r="217" spans="1:4" x14ac:dyDescent="0.25">
      <c r="A217" s="39">
        <v>37288</v>
      </c>
      <c r="B217" s="40">
        <v>8020.8</v>
      </c>
      <c r="C217" s="14">
        <f t="shared" si="5"/>
        <v>37288</v>
      </c>
      <c r="D217" s="40">
        <f t="shared" ref="D217:D280" si="6">SUM(B205:B216)/1000</f>
        <v>102.2663</v>
      </c>
    </row>
    <row r="218" spans="1:4" x14ac:dyDescent="0.25">
      <c r="A218" s="39">
        <v>37316</v>
      </c>
      <c r="B218" s="40">
        <v>7259</v>
      </c>
      <c r="C218" s="14">
        <f t="shared" ref="C218:C281" si="7">+A218</f>
        <v>37316</v>
      </c>
      <c r="D218" s="40">
        <f t="shared" si="6"/>
        <v>103.91150000000002</v>
      </c>
    </row>
    <row r="219" spans="1:4" x14ac:dyDescent="0.25">
      <c r="A219" s="39">
        <v>37347</v>
      </c>
      <c r="B219" s="40">
        <v>9097.6</v>
      </c>
      <c r="C219" s="14">
        <f t="shared" si="7"/>
        <v>37347</v>
      </c>
      <c r="D219" s="40">
        <f t="shared" si="6"/>
        <v>103.58030000000001</v>
      </c>
    </row>
    <row r="220" spans="1:4" x14ac:dyDescent="0.25">
      <c r="A220" s="39">
        <v>37377</v>
      </c>
      <c r="B220" s="40">
        <v>9846.9</v>
      </c>
      <c r="C220" s="14">
        <f t="shared" si="7"/>
        <v>37377</v>
      </c>
      <c r="D220" s="40">
        <f t="shared" si="6"/>
        <v>104.99110000000002</v>
      </c>
    </row>
    <row r="221" spans="1:4" x14ac:dyDescent="0.25">
      <c r="A221" s="39">
        <v>37408</v>
      </c>
      <c r="B221" s="40">
        <v>10727.2</v>
      </c>
      <c r="C221" s="14">
        <f t="shared" si="7"/>
        <v>37408</v>
      </c>
      <c r="D221" s="40">
        <f t="shared" si="6"/>
        <v>107.0801</v>
      </c>
    </row>
    <row r="222" spans="1:4" x14ac:dyDescent="0.25">
      <c r="A222" s="39">
        <v>37438</v>
      </c>
      <c r="B222" s="40">
        <v>11213.2</v>
      </c>
      <c r="C222" s="14">
        <f t="shared" si="7"/>
        <v>37438</v>
      </c>
      <c r="D222" s="40">
        <f t="shared" si="6"/>
        <v>109.4091</v>
      </c>
    </row>
    <row r="223" spans="1:4" x14ac:dyDescent="0.25">
      <c r="A223" s="39">
        <v>37469</v>
      </c>
      <c r="B223" s="40">
        <v>12671.4</v>
      </c>
      <c r="C223" s="14">
        <f t="shared" si="7"/>
        <v>37469</v>
      </c>
      <c r="D223" s="40">
        <f t="shared" si="6"/>
        <v>111.64700000000001</v>
      </c>
    </row>
    <row r="224" spans="1:4" x14ac:dyDescent="0.25">
      <c r="A224" s="39">
        <v>37500</v>
      </c>
      <c r="B224" s="40">
        <v>12291.5</v>
      </c>
      <c r="C224" s="14">
        <f t="shared" si="7"/>
        <v>37500</v>
      </c>
      <c r="D224" s="40">
        <f t="shared" si="6"/>
        <v>114.27549999999998</v>
      </c>
    </row>
    <row r="225" spans="1:4" x14ac:dyDescent="0.25">
      <c r="A225" s="39">
        <v>37530</v>
      </c>
      <c r="B225" s="40">
        <v>11455</v>
      </c>
      <c r="C225" s="14">
        <f t="shared" si="7"/>
        <v>37530</v>
      </c>
      <c r="D225" s="40">
        <f t="shared" si="6"/>
        <v>116.63919999999999</v>
      </c>
    </row>
    <row r="226" spans="1:4" x14ac:dyDescent="0.25">
      <c r="A226" s="39">
        <v>37561</v>
      </c>
      <c r="B226" s="40">
        <v>12569.6</v>
      </c>
      <c r="C226" s="14">
        <f t="shared" si="7"/>
        <v>37561</v>
      </c>
      <c r="D226" s="40">
        <f t="shared" si="6"/>
        <v>117.2859</v>
      </c>
    </row>
    <row r="227" spans="1:4" x14ac:dyDescent="0.25">
      <c r="A227" s="39">
        <v>37591</v>
      </c>
      <c r="B227" s="40">
        <v>11625</v>
      </c>
      <c r="C227" s="14">
        <f t="shared" si="7"/>
        <v>37591</v>
      </c>
      <c r="D227" s="40">
        <f t="shared" si="6"/>
        <v>120.97669999999999</v>
      </c>
    </row>
    <row r="228" spans="1:4" x14ac:dyDescent="0.25">
      <c r="A228" s="39">
        <v>37622</v>
      </c>
      <c r="B228" s="40">
        <v>11403.497574999999</v>
      </c>
      <c r="C228" s="14">
        <f t="shared" si="7"/>
        <v>37622</v>
      </c>
      <c r="D228" s="40">
        <f t="shared" si="6"/>
        <v>125.1926</v>
      </c>
    </row>
    <row r="229" spans="1:4" x14ac:dyDescent="0.25">
      <c r="A229" s="39">
        <v>37653</v>
      </c>
      <c r="B229" s="40">
        <v>9629.6271099999994</v>
      </c>
      <c r="C229" s="14">
        <f t="shared" si="7"/>
        <v>37653</v>
      </c>
      <c r="D229" s="40">
        <f t="shared" si="6"/>
        <v>128.18069757500001</v>
      </c>
    </row>
    <row r="230" spans="1:4" x14ac:dyDescent="0.25">
      <c r="A230" s="39">
        <v>37681</v>
      </c>
      <c r="B230" s="40">
        <v>10110.044561999999</v>
      </c>
      <c r="C230" s="14">
        <f t="shared" si="7"/>
        <v>37681</v>
      </c>
      <c r="D230" s="40">
        <f t="shared" si="6"/>
        <v>129.789524685</v>
      </c>
    </row>
    <row r="231" spans="1:4" x14ac:dyDescent="0.25">
      <c r="A231" s="39">
        <v>37712</v>
      </c>
      <c r="B231" s="40">
        <v>11521.852381999999</v>
      </c>
      <c r="C231" s="14">
        <f t="shared" si="7"/>
        <v>37712</v>
      </c>
      <c r="D231" s="40">
        <f t="shared" si="6"/>
        <v>132.640569247</v>
      </c>
    </row>
    <row r="232" spans="1:4" x14ac:dyDescent="0.25">
      <c r="A232" s="39">
        <v>37742</v>
      </c>
      <c r="B232" s="40">
        <v>11884.701493</v>
      </c>
      <c r="C232" s="14">
        <f t="shared" si="7"/>
        <v>37742</v>
      </c>
      <c r="D232" s="40">
        <f t="shared" si="6"/>
        <v>135.06482162900002</v>
      </c>
    </row>
    <row r="233" spans="1:4" x14ac:dyDescent="0.25">
      <c r="A233" s="39">
        <v>37773</v>
      </c>
      <c r="B233" s="40">
        <v>12127.301428999999</v>
      </c>
      <c r="C233" s="14">
        <f t="shared" si="7"/>
        <v>37773</v>
      </c>
      <c r="D233" s="40">
        <f t="shared" si="6"/>
        <v>137.10262312200001</v>
      </c>
    </row>
    <row r="234" spans="1:4" x14ac:dyDescent="0.25">
      <c r="A234" s="39">
        <v>37803</v>
      </c>
      <c r="B234" s="40">
        <v>13438.63509</v>
      </c>
      <c r="C234" s="14">
        <f t="shared" si="7"/>
        <v>37803</v>
      </c>
      <c r="D234" s="40">
        <f t="shared" si="6"/>
        <v>138.502724551</v>
      </c>
    </row>
    <row r="235" spans="1:4" x14ac:dyDescent="0.25">
      <c r="A235" s="39">
        <v>37834</v>
      </c>
      <c r="B235" s="40">
        <v>13764.867007999999</v>
      </c>
      <c r="C235" s="14">
        <f t="shared" si="7"/>
        <v>37834</v>
      </c>
      <c r="D235" s="40">
        <f t="shared" si="6"/>
        <v>140.72815964100002</v>
      </c>
    </row>
    <row r="236" spans="1:4" x14ac:dyDescent="0.25">
      <c r="A236" s="39">
        <v>37865</v>
      </c>
      <c r="B236" s="40">
        <v>14747.525417999999</v>
      </c>
      <c r="C236" s="14">
        <f t="shared" si="7"/>
        <v>37865</v>
      </c>
      <c r="D236" s="40">
        <f t="shared" si="6"/>
        <v>141.821626649</v>
      </c>
    </row>
    <row r="237" spans="1:4" x14ac:dyDescent="0.25">
      <c r="A237" s="39">
        <v>37895</v>
      </c>
      <c r="B237" s="40">
        <v>16458.317607000001</v>
      </c>
      <c r="C237" s="14">
        <f t="shared" si="7"/>
        <v>37895</v>
      </c>
      <c r="D237" s="40">
        <f t="shared" si="6"/>
        <v>144.27765206699999</v>
      </c>
    </row>
    <row r="238" spans="1:4" x14ac:dyDescent="0.25">
      <c r="A238" s="39">
        <v>37926</v>
      </c>
      <c r="B238" s="40">
        <v>14156.947961</v>
      </c>
      <c r="C238" s="14">
        <f t="shared" si="7"/>
        <v>37926</v>
      </c>
      <c r="D238" s="40">
        <f t="shared" si="6"/>
        <v>149.280969674</v>
      </c>
    </row>
    <row r="239" spans="1:4" x14ac:dyDescent="0.25">
      <c r="A239" s="39">
        <v>37956</v>
      </c>
      <c r="B239" s="40">
        <v>13192.779263</v>
      </c>
      <c r="C239" s="14">
        <f t="shared" si="7"/>
        <v>37956</v>
      </c>
      <c r="D239" s="40">
        <f t="shared" si="6"/>
        <v>150.86831763499998</v>
      </c>
    </row>
    <row r="240" spans="1:4" x14ac:dyDescent="0.25">
      <c r="A240" s="39">
        <v>37987</v>
      </c>
      <c r="B240" s="40">
        <v>14089.015496</v>
      </c>
      <c r="C240" s="14">
        <f t="shared" si="7"/>
        <v>37987</v>
      </c>
      <c r="D240" s="40">
        <f t="shared" si="6"/>
        <v>152.43609689800002</v>
      </c>
    </row>
    <row r="241" spans="1:4" x14ac:dyDescent="0.25">
      <c r="A241" s="39">
        <v>38018</v>
      </c>
      <c r="B241" s="40">
        <v>11267.147675</v>
      </c>
      <c r="C241" s="14">
        <f t="shared" si="7"/>
        <v>38018</v>
      </c>
      <c r="D241" s="40">
        <f t="shared" si="6"/>
        <v>155.121614819</v>
      </c>
    </row>
    <row r="242" spans="1:4" x14ac:dyDescent="0.25">
      <c r="A242" s="39">
        <v>38047</v>
      </c>
      <c r="B242" s="40">
        <v>13800.119971</v>
      </c>
      <c r="C242" s="14">
        <f t="shared" si="7"/>
        <v>38047</v>
      </c>
      <c r="D242" s="40">
        <f t="shared" si="6"/>
        <v>156.75913538400002</v>
      </c>
    </row>
    <row r="243" spans="1:4" x14ac:dyDescent="0.25">
      <c r="A243" s="39">
        <v>38078</v>
      </c>
      <c r="B243" s="40">
        <v>14744.784149999999</v>
      </c>
      <c r="C243" s="14">
        <f t="shared" si="7"/>
        <v>38078</v>
      </c>
      <c r="D243" s="40">
        <f t="shared" si="6"/>
        <v>160.44921079299999</v>
      </c>
    </row>
    <row r="244" spans="1:4" x14ac:dyDescent="0.25">
      <c r="A244" s="39">
        <v>38108</v>
      </c>
      <c r="B244" s="40">
        <v>15067.110923</v>
      </c>
      <c r="C244" s="14">
        <f t="shared" si="7"/>
        <v>38108</v>
      </c>
      <c r="D244" s="40">
        <f t="shared" si="6"/>
        <v>163.67214256099999</v>
      </c>
    </row>
    <row r="245" spans="1:4" x14ac:dyDescent="0.25">
      <c r="A245" s="39">
        <v>38139</v>
      </c>
      <c r="B245" s="40">
        <v>16887.762590999999</v>
      </c>
      <c r="C245" s="14">
        <f t="shared" si="7"/>
        <v>38139</v>
      </c>
      <c r="D245" s="40">
        <f t="shared" si="6"/>
        <v>166.85455199099999</v>
      </c>
    </row>
    <row r="246" spans="1:4" x14ac:dyDescent="0.25">
      <c r="A246" s="39">
        <v>38169</v>
      </c>
      <c r="B246" s="40">
        <v>17562.099879000001</v>
      </c>
      <c r="C246" s="14">
        <f t="shared" si="7"/>
        <v>38169</v>
      </c>
      <c r="D246" s="40">
        <f t="shared" si="6"/>
        <v>171.61501315299998</v>
      </c>
    </row>
    <row r="247" spans="1:4" x14ac:dyDescent="0.25">
      <c r="A247" s="39">
        <v>38200</v>
      </c>
      <c r="B247" s="40">
        <v>18067.867052000001</v>
      </c>
      <c r="C247" s="14">
        <f t="shared" si="7"/>
        <v>38200</v>
      </c>
      <c r="D247" s="40">
        <f t="shared" si="6"/>
        <v>175.73847794199997</v>
      </c>
    </row>
    <row r="248" spans="1:4" x14ac:dyDescent="0.25">
      <c r="A248" s="39">
        <v>38231</v>
      </c>
      <c r="B248" s="40">
        <v>18386.945745000001</v>
      </c>
      <c r="C248" s="14">
        <f t="shared" si="7"/>
        <v>38231</v>
      </c>
      <c r="D248" s="40">
        <f t="shared" si="6"/>
        <v>180.04147798600002</v>
      </c>
    </row>
    <row r="249" spans="1:4" x14ac:dyDescent="0.25">
      <c r="A249" s="39">
        <v>38261</v>
      </c>
      <c r="B249" s="40">
        <v>19718.157480999998</v>
      </c>
      <c r="C249" s="14">
        <f t="shared" si="7"/>
        <v>38261</v>
      </c>
      <c r="D249" s="40">
        <f t="shared" si="6"/>
        <v>183.680898313</v>
      </c>
    </row>
    <row r="250" spans="1:4" x14ac:dyDescent="0.25">
      <c r="A250" s="39">
        <v>38292</v>
      </c>
      <c r="B250" s="40">
        <v>19678.992142999999</v>
      </c>
      <c r="C250" s="14">
        <f t="shared" si="7"/>
        <v>38292</v>
      </c>
      <c r="D250" s="40">
        <f t="shared" si="6"/>
        <v>186.94073818700002</v>
      </c>
    </row>
    <row r="251" spans="1:4" x14ac:dyDescent="0.25">
      <c r="A251" s="39">
        <v>38322</v>
      </c>
      <c r="B251" s="40">
        <v>17412.030828999999</v>
      </c>
      <c r="C251" s="14">
        <f t="shared" si="7"/>
        <v>38322</v>
      </c>
      <c r="D251" s="40">
        <f t="shared" si="6"/>
        <v>192.46278236900002</v>
      </c>
    </row>
    <row r="252" spans="1:4" x14ac:dyDescent="0.25">
      <c r="A252" s="39">
        <v>38353</v>
      </c>
      <c r="B252" s="40">
        <v>17885.840609999999</v>
      </c>
      <c r="C252" s="14">
        <f t="shared" si="7"/>
        <v>38353</v>
      </c>
      <c r="D252" s="40">
        <f t="shared" si="6"/>
        <v>196.68203393500002</v>
      </c>
    </row>
    <row r="253" spans="1:4" x14ac:dyDescent="0.25">
      <c r="A253" s="39">
        <v>38384</v>
      </c>
      <c r="B253" s="40">
        <v>16937.594811999999</v>
      </c>
      <c r="C253" s="14">
        <f t="shared" si="7"/>
        <v>38384</v>
      </c>
      <c r="D253" s="40">
        <f t="shared" si="6"/>
        <v>200.47885904900002</v>
      </c>
    </row>
    <row r="254" spans="1:4" x14ac:dyDescent="0.25">
      <c r="A254" s="39">
        <v>38412</v>
      </c>
      <c r="B254" s="40">
        <v>16184.944952</v>
      </c>
      <c r="C254" s="14">
        <f t="shared" si="7"/>
        <v>38412</v>
      </c>
      <c r="D254" s="40">
        <f t="shared" si="6"/>
        <v>206.14930618599999</v>
      </c>
    </row>
    <row r="255" spans="1:4" x14ac:dyDescent="0.25">
      <c r="A255" s="39">
        <v>38443</v>
      </c>
      <c r="B255" s="40">
        <v>18148.458159999998</v>
      </c>
      <c r="C255" s="14">
        <f t="shared" si="7"/>
        <v>38443</v>
      </c>
      <c r="D255" s="40">
        <f t="shared" si="6"/>
        <v>208.534131167</v>
      </c>
    </row>
    <row r="256" spans="1:4" x14ac:dyDescent="0.25">
      <c r="A256" s="39">
        <v>38473</v>
      </c>
      <c r="B256" s="40">
        <v>19053.186880000001</v>
      </c>
      <c r="C256" s="14">
        <f t="shared" si="7"/>
        <v>38473</v>
      </c>
      <c r="D256" s="40">
        <f t="shared" si="6"/>
        <v>211.93780517700003</v>
      </c>
    </row>
    <row r="257" spans="1:4" x14ac:dyDescent="0.25">
      <c r="A257" s="39">
        <v>38504</v>
      </c>
      <c r="B257" s="40">
        <v>20976.701857</v>
      </c>
      <c r="C257" s="14">
        <f t="shared" si="7"/>
        <v>38504</v>
      </c>
      <c r="D257" s="40">
        <f t="shared" si="6"/>
        <v>215.923881134</v>
      </c>
    </row>
    <row r="258" spans="1:4" x14ac:dyDescent="0.25">
      <c r="A258" s="39">
        <v>38534</v>
      </c>
      <c r="B258" s="40">
        <v>21272.669460000001</v>
      </c>
      <c r="C258" s="14">
        <f t="shared" si="7"/>
        <v>38534</v>
      </c>
      <c r="D258" s="40">
        <f t="shared" si="6"/>
        <v>220.01282040000001</v>
      </c>
    </row>
    <row r="259" spans="1:4" x14ac:dyDescent="0.25">
      <c r="A259" s="39">
        <v>38565</v>
      </c>
      <c r="B259" s="40">
        <v>22421.292347999999</v>
      </c>
      <c r="C259" s="14">
        <f t="shared" si="7"/>
        <v>38565</v>
      </c>
      <c r="D259" s="40">
        <f t="shared" si="6"/>
        <v>223.72338998100003</v>
      </c>
    </row>
    <row r="260" spans="1:4" x14ac:dyDescent="0.25">
      <c r="A260" s="39">
        <v>38596</v>
      </c>
      <c r="B260" s="40">
        <v>23294.481679</v>
      </c>
      <c r="C260" s="14">
        <f t="shared" si="7"/>
        <v>38596</v>
      </c>
      <c r="D260" s="40">
        <f t="shared" si="6"/>
        <v>228.07681527699998</v>
      </c>
    </row>
    <row r="261" spans="1:4" x14ac:dyDescent="0.25">
      <c r="A261" s="39">
        <v>38626</v>
      </c>
      <c r="B261" s="40">
        <v>24382.852726000001</v>
      </c>
      <c r="C261" s="14">
        <f t="shared" si="7"/>
        <v>38626</v>
      </c>
      <c r="D261" s="40">
        <f t="shared" si="6"/>
        <v>232.98435121099996</v>
      </c>
    </row>
    <row r="262" spans="1:4" x14ac:dyDescent="0.25">
      <c r="A262" s="39">
        <v>38657</v>
      </c>
      <c r="B262" s="40">
        <v>22426.128315999998</v>
      </c>
      <c r="C262" s="14">
        <f t="shared" si="7"/>
        <v>38657</v>
      </c>
      <c r="D262" s="40">
        <f t="shared" si="6"/>
        <v>237.64904645600001</v>
      </c>
    </row>
    <row r="263" spans="1:4" x14ac:dyDescent="0.25">
      <c r="A263" s="39">
        <v>38687</v>
      </c>
      <c r="B263" s="40">
        <v>20485.952995</v>
      </c>
      <c r="C263" s="14">
        <f t="shared" si="7"/>
        <v>38687</v>
      </c>
      <c r="D263" s="40">
        <f t="shared" si="6"/>
        <v>240.39618262899998</v>
      </c>
    </row>
    <row r="264" spans="1:4" x14ac:dyDescent="0.25">
      <c r="A264" s="39">
        <v>38718</v>
      </c>
      <c r="B264" s="40">
        <v>21382.505906999999</v>
      </c>
      <c r="C264" s="14">
        <f t="shared" si="7"/>
        <v>38718</v>
      </c>
      <c r="D264" s="40">
        <f t="shared" si="6"/>
        <v>243.470104795</v>
      </c>
    </row>
    <row r="265" spans="1:4" x14ac:dyDescent="0.25">
      <c r="A265" s="39">
        <v>38749</v>
      </c>
      <c r="B265" s="40">
        <v>17905.353467000001</v>
      </c>
      <c r="C265" s="14">
        <f t="shared" si="7"/>
        <v>38749</v>
      </c>
      <c r="D265" s="40">
        <f t="shared" si="6"/>
        <v>246.96677009199996</v>
      </c>
    </row>
    <row r="266" spans="1:4" x14ac:dyDescent="0.25">
      <c r="A266" s="39">
        <v>38777</v>
      </c>
      <c r="B266" s="40">
        <v>20531.258330000001</v>
      </c>
      <c r="C266" s="14">
        <f t="shared" si="7"/>
        <v>38777</v>
      </c>
      <c r="D266" s="40">
        <f t="shared" si="6"/>
        <v>247.93452874700003</v>
      </c>
    </row>
    <row r="267" spans="1:4" x14ac:dyDescent="0.25">
      <c r="A267" s="39">
        <v>38808</v>
      </c>
      <c r="B267" s="40">
        <v>21459.069932999999</v>
      </c>
      <c r="C267" s="14">
        <f t="shared" si="7"/>
        <v>38808</v>
      </c>
      <c r="D267" s="40">
        <f t="shared" si="6"/>
        <v>252.28084212499999</v>
      </c>
    </row>
    <row r="268" spans="1:4" x14ac:dyDescent="0.25">
      <c r="A268" s="39">
        <v>38838</v>
      </c>
      <c r="B268" s="40">
        <v>22317.635130999999</v>
      </c>
      <c r="C268" s="14">
        <f t="shared" si="7"/>
        <v>38838</v>
      </c>
      <c r="D268" s="40">
        <f t="shared" si="6"/>
        <v>255.591453898</v>
      </c>
    </row>
    <row r="269" spans="1:4" x14ac:dyDescent="0.25">
      <c r="A269" s="39">
        <v>38869</v>
      </c>
      <c r="B269" s="40">
        <v>23989.699396</v>
      </c>
      <c r="C269" s="14">
        <f t="shared" si="7"/>
        <v>38869</v>
      </c>
      <c r="D269" s="40">
        <f t="shared" si="6"/>
        <v>258.85590214899997</v>
      </c>
    </row>
    <row r="270" spans="1:4" x14ac:dyDescent="0.25">
      <c r="A270" s="39">
        <v>38899</v>
      </c>
      <c r="B270" s="40">
        <v>24632.010764999999</v>
      </c>
      <c r="C270" s="14">
        <f t="shared" si="7"/>
        <v>38899</v>
      </c>
      <c r="D270" s="40">
        <f t="shared" si="6"/>
        <v>261.868899688</v>
      </c>
    </row>
    <row r="271" spans="1:4" x14ac:dyDescent="0.25">
      <c r="A271" s="39">
        <v>38930</v>
      </c>
      <c r="B271" s="40">
        <v>26713.335234999999</v>
      </c>
      <c r="C271" s="14">
        <f t="shared" si="7"/>
        <v>38930</v>
      </c>
      <c r="D271" s="40">
        <f t="shared" si="6"/>
        <v>265.22824099299999</v>
      </c>
    </row>
    <row r="272" spans="1:4" x14ac:dyDescent="0.25">
      <c r="A272" s="39">
        <v>38961</v>
      </c>
      <c r="B272" s="40">
        <v>27570.617914999999</v>
      </c>
      <c r="C272" s="14">
        <f t="shared" si="7"/>
        <v>38961</v>
      </c>
      <c r="D272" s="40">
        <f t="shared" si="6"/>
        <v>269.52028388000002</v>
      </c>
    </row>
    <row r="273" spans="1:4" x14ac:dyDescent="0.25">
      <c r="A273" s="39">
        <v>38991</v>
      </c>
      <c r="B273" s="40">
        <v>29388.601739000002</v>
      </c>
      <c r="C273" s="14">
        <f t="shared" si="7"/>
        <v>38991</v>
      </c>
      <c r="D273" s="40">
        <f t="shared" si="6"/>
        <v>273.79642011599998</v>
      </c>
    </row>
    <row r="274" spans="1:4" x14ac:dyDescent="0.25">
      <c r="A274" s="39">
        <v>39022</v>
      </c>
      <c r="B274" s="40">
        <v>27775.079221</v>
      </c>
      <c r="C274" s="14">
        <f t="shared" si="7"/>
        <v>39022</v>
      </c>
      <c r="D274" s="40">
        <f t="shared" si="6"/>
        <v>278.80216912900005</v>
      </c>
    </row>
    <row r="275" spans="1:4" x14ac:dyDescent="0.25">
      <c r="A275" s="39">
        <v>39052</v>
      </c>
      <c r="B275" s="40">
        <v>24109.185572999999</v>
      </c>
      <c r="C275" s="14">
        <f t="shared" si="7"/>
        <v>39052</v>
      </c>
      <c r="D275" s="40">
        <f t="shared" si="6"/>
        <v>284.15112003400003</v>
      </c>
    </row>
    <row r="276" spans="1:4" x14ac:dyDescent="0.25">
      <c r="A276" s="39">
        <v>39083</v>
      </c>
      <c r="B276" s="40">
        <v>25640.562672</v>
      </c>
      <c r="C276" s="14">
        <f t="shared" si="7"/>
        <v>39083</v>
      </c>
      <c r="D276" s="40">
        <f t="shared" si="6"/>
        <v>287.77435261200003</v>
      </c>
    </row>
    <row r="277" spans="1:4" x14ac:dyDescent="0.25">
      <c r="A277" s="39">
        <v>39114</v>
      </c>
      <c r="B277" s="40">
        <v>23038.880362</v>
      </c>
      <c r="C277" s="14">
        <f t="shared" si="7"/>
        <v>39114</v>
      </c>
      <c r="D277" s="40">
        <f t="shared" si="6"/>
        <v>292.03240937700008</v>
      </c>
    </row>
    <row r="278" spans="1:4" x14ac:dyDescent="0.25">
      <c r="A278" s="39">
        <v>39142</v>
      </c>
      <c r="B278" s="40">
        <v>22723.044235000001</v>
      </c>
      <c r="C278" s="14">
        <f t="shared" si="7"/>
        <v>39142</v>
      </c>
      <c r="D278" s="40">
        <f t="shared" si="6"/>
        <v>297.16593627200001</v>
      </c>
    </row>
    <row r="279" spans="1:4" x14ac:dyDescent="0.25">
      <c r="A279" s="39">
        <v>39173</v>
      </c>
      <c r="B279" s="40">
        <v>24241.522773000001</v>
      </c>
      <c r="C279" s="14">
        <f t="shared" si="7"/>
        <v>39173</v>
      </c>
      <c r="D279" s="40">
        <f t="shared" si="6"/>
        <v>299.35772217699997</v>
      </c>
    </row>
    <row r="280" spans="1:4" x14ac:dyDescent="0.25">
      <c r="A280" s="39">
        <v>39203</v>
      </c>
      <c r="B280" s="40">
        <v>25290.574442000001</v>
      </c>
      <c r="C280" s="14">
        <f t="shared" si="7"/>
        <v>39203</v>
      </c>
      <c r="D280" s="40">
        <f t="shared" si="6"/>
        <v>302.14017501699993</v>
      </c>
    </row>
    <row r="281" spans="1:4" x14ac:dyDescent="0.25">
      <c r="A281" s="39">
        <v>39234</v>
      </c>
      <c r="B281" s="40">
        <v>27070.961198000001</v>
      </c>
      <c r="C281" s="14">
        <f t="shared" si="7"/>
        <v>39234</v>
      </c>
      <c r="D281" s="40">
        <f t="shared" ref="D281:D344" si="8">SUM(B269:B280)/1000</f>
        <v>305.11311432799999</v>
      </c>
    </row>
    <row r="282" spans="1:4" x14ac:dyDescent="0.25">
      <c r="A282" s="39">
        <v>39264</v>
      </c>
      <c r="B282" s="40">
        <v>28601.170814000001</v>
      </c>
      <c r="C282" s="14">
        <f t="shared" ref="C282:C345" si="9">+A282</f>
        <v>39264</v>
      </c>
      <c r="D282" s="40">
        <f t="shared" si="8"/>
        <v>308.19437612999997</v>
      </c>
    </row>
    <row r="283" spans="1:4" x14ac:dyDescent="0.25">
      <c r="A283" s="39">
        <v>39295</v>
      </c>
      <c r="B283" s="40">
        <v>28424.501434999998</v>
      </c>
      <c r="C283" s="14">
        <f t="shared" si="9"/>
        <v>39295</v>
      </c>
      <c r="D283" s="40">
        <f t="shared" si="8"/>
        <v>312.16353617900006</v>
      </c>
    </row>
    <row r="284" spans="1:4" x14ac:dyDescent="0.25">
      <c r="A284" s="39">
        <v>39326</v>
      </c>
      <c r="B284" s="40">
        <v>29418.962530000001</v>
      </c>
      <c r="C284" s="14">
        <f t="shared" si="9"/>
        <v>39326</v>
      </c>
      <c r="D284" s="40">
        <f t="shared" si="8"/>
        <v>313.87470237900004</v>
      </c>
    </row>
    <row r="285" spans="1:4" x14ac:dyDescent="0.25">
      <c r="A285" s="39">
        <v>39356</v>
      </c>
      <c r="B285" s="40">
        <v>31555.406402000001</v>
      </c>
      <c r="C285" s="14">
        <f t="shared" si="9"/>
        <v>39356</v>
      </c>
      <c r="D285" s="40">
        <f t="shared" si="8"/>
        <v>315.72304699400001</v>
      </c>
    </row>
    <row r="286" spans="1:4" x14ac:dyDescent="0.25">
      <c r="A286" s="39">
        <v>39387</v>
      </c>
      <c r="B286" s="40">
        <v>29780.718790999999</v>
      </c>
      <c r="C286" s="14">
        <f t="shared" si="9"/>
        <v>39387</v>
      </c>
      <c r="D286" s="40">
        <f t="shared" si="8"/>
        <v>317.88985165700001</v>
      </c>
    </row>
    <row r="287" spans="1:4" x14ac:dyDescent="0.25">
      <c r="A287" s="39">
        <v>39417</v>
      </c>
      <c r="B287" s="40">
        <v>25656.561280000002</v>
      </c>
      <c r="C287" s="14">
        <f t="shared" si="9"/>
        <v>39417</v>
      </c>
      <c r="D287" s="40">
        <f t="shared" si="8"/>
        <v>319.89549122700009</v>
      </c>
    </row>
    <row r="288" spans="1:4" x14ac:dyDescent="0.25">
      <c r="A288" s="39">
        <v>39448</v>
      </c>
      <c r="B288" s="40">
        <v>26193.032145000001</v>
      </c>
      <c r="C288" s="14">
        <f t="shared" si="9"/>
        <v>39448</v>
      </c>
      <c r="D288" s="40">
        <f t="shared" si="8"/>
        <v>321.44286693400005</v>
      </c>
    </row>
    <row r="289" spans="1:4" x14ac:dyDescent="0.25">
      <c r="A289" s="39">
        <v>39479</v>
      </c>
      <c r="B289" s="40">
        <v>24095.886455</v>
      </c>
      <c r="C289" s="14">
        <f t="shared" si="9"/>
        <v>39479</v>
      </c>
      <c r="D289" s="40">
        <f t="shared" si="8"/>
        <v>321.99533640700002</v>
      </c>
    </row>
    <row r="290" spans="1:4" x14ac:dyDescent="0.25">
      <c r="A290" s="39">
        <v>39508</v>
      </c>
      <c r="B290" s="40">
        <v>22440.241770000001</v>
      </c>
      <c r="C290" s="14">
        <f t="shared" si="9"/>
        <v>39508</v>
      </c>
      <c r="D290" s="40">
        <f t="shared" si="8"/>
        <v>323.05234250000001</v>
      </c>
    </row>
    <row r="291" spans="1:4" x14ac:dyDescent="0.25">
      <c r="A291" s="39">
        <v>39539</v>
      </c>
      <c r="B291" s="40">
        <v>25951.666996</v>
      </c>
      <c r="C291" s="14">
        <f t="shared" si="9"/>
        <v>39539</v>
      </c>
      <c r="D291" s="40">
        <f t="shared" si="8"/>
        <v>322.76954003500003</v>
      </c>
    </row>
    <row r="292" spans="1:4" x14ac:dyDescent="0.25">
      <c r="A292" s="39">
        <v>39569</v>
      </c>
      <c r="B292" s="40">
        <v>27634.532443</v>
      </c>
      <c r="C292" s="14">
        <f t="shared" si="9"/>
        <v>39569</v>
      </c>
      <c r="D292" s="40">
        <f t="shared" si="8"/>
        <v>324.47968425800002</v>
      </c>
    </row>
    <row r="293" spans="1:4" x14ac:dyDescent="0.25">
      <c r="A293" s="39">
        <v>39600</v>
      </c>
      <c r="B293" s="40">
        <v>27930.640533999998</v>
      </c>
      <c r="C293" s="14">
        <f t="shared" si="9"/>
        <v>39600</v>
      </c>
      <c r="D293" s="40">
        <f t="shared" si="8"/>
        <v>326.823642259</v>
      </c>
    </row>
    <row r="294" spans="1:4" x14ac:dyDescent="0.25">
      <c r="A294" s="39">
        <v>39630</v>
      </c>
      <c r="B294" s="40">
        <v>31247.270669000001</v>
      </c>
      <c r="C294" s="14">
        <f t="shared" si="9"/>
        <v>39630</v>
      </c>
      <c r="D294" s="40">
        <f t="shared" si="8"/>
        <v>327.683321595</v>
      </c>
    </row>
    <row r="295" spans="1:4" x14ac:dyDescent="0.25">
      <c r="A295" s="39">
        <v>39661</v>
      </c>
      <c r="B295" s="40">
        <v>31823.697888999999</v>
      </c>
      <c r="C295" s="14">
        <f t="shared" si="9"/>
        <v>39661</v>
      </c>
      <c r="D295" s="40">
        <f t="shared" si="8"/>
        <v>330.32942144999998</v>
      </c>
    </row>
    <row r="296" spans="1:4" x14ac:dyDescent="0.25">
      <c r="A296" s="39">
        <v>39692</v>
      </c>
      <c r="B296" s="40">
        <v>33078.730630999999</v>
      </c>
      <c r="C296" s="14">
        <f t="shared" si="9"/>
        <v>39692</v>
      </c>
      <c r="D296" s="40">
        <f t="shared" si="8"/>
        <v>333.72861790399998</v>
      </c>
    </row>
    <row r="297" spans="1:4" x14ac:dyDescent="0.25">
      <c r="A297" s="39">
        <v>39722</v>
      </c>
      <c r="B297" s="40">
        <v>34032.388283</v>
      </c>
      <c r="C297" s="14">
        <f t="shared" si="9"/>
        <v>39722</v>
      </c>
      <c r="D297" s="40">
        <f t="shared" si="8"/>
        <v>337.38838600500003</v>
      </c>
    </row>
    <row r="298" spans="1:4" x14ac:dyDescent="0.25">
      <c r="A298" s="39">
        <v>39753</v>
      </c>
      <c r="B298" s="40">
        <v>28265.025030000001</v>
      </c>
      <c r="C298" s="14">
        <f t="shared" si="9"/>
        <v>39753</v>
      </c>
      <c r="D298" s="40">
        <f t="shared" si="8"/>
        <v>339.865367886</v>
      </c>
    </row>
    <row r="299" spans="1:4" x14ac:dyDescent="0.25">
      <c r="A299" s="39">
        <v>39783</v>
      </c>
      <c r="B299" s="40">
        <v>25079.514977999999</v>
      </c>
      <c r="C299" s="14">
        <f t="shared" si="9"/>
        <v>39783</v>
      </c>
      <c r="D299" s="40">
        <f t="shared" si="8"/>
        <v>338.34967412499998</v>
      </c>
    </row>
    <row r="300" spans="1:4" x14ac:dyDescent="0.25">
      <c r="A300" s="39">
        <v>39814</v>
      </c>
      <c r="B300" s="40">
        <v>24743.457402</v>
      </c>
      <c r="C300" s="14">
        <f t="shared" si="9"/>
        <v>39814</v>
      </c>
      <c r="D300" s="40">
        <f t="shared" si="8"/>
        <v>337.77262782299999</v>
      </c>
    </row>
    <row r="301" spans="1:4" x14ac:dyDescent="0.25">
      <c r="A301" s="39">
        <v>39845</v>
      </c>
      <c r="B301" s="40">
        <v>18845.495210000001</v>
      </c>
      <c r="C301" s="14">
        <f t="shared" si="9"/>
        <v>39845</v>
      </c>
      <c r="D301" s="40">
        <f t="shared" si="8"/>
        <v>336.32305307999997</v>
      </c>
    </row>
    <row r="302" spans="1:4" x14ac:dyDescent="0.25">
      <c r="A302" s="39">
        <v>39873</v>
      </c>
      <c r="B302" s="40">
        <v>21224.713512999999</v>
      </c>
      <c r="C302" s="14">
        <f t="shared" si="9"/>
        <v>39873</v>
      </c>
      <c r="D302" s="40">
        <f t="shared" si="8"/>
        <v>331.07266183499996</v>
      </c>
    </row>
    <row r="303" spans="1:4" x14ac:dyDescent="0.25">
      <c r="A303" s="39">
        <v>39904</v>
      </c>
      <c r="B303" s="40">
        <v>21920.595248000001</v>
      </c>
      <c r="C303" s="14">
        <f t="shared" si="9"/>
        <v>39904</v>
      </c>
      <c r="D303" s="40">
        <f t="shared" si="8"/>
        <v>329.857133578</v>
      </c>
    </row>
    <row r="304" spans="1:4" x14ac:dyDescent="0.25">
      <c r="A304" s="39">
        <v>39934</v>
      </c>
      <c r="B304" s="40">
        <v>22734.147846</v>
      </c>
      <c r="C304" s="14">
        <f t="shared" si="9"/>
        <v>39934</v>
      </c>
      <c r="D304" s="40">
        <f t="shared" si="8"/>
        <v>325.82606183000001</v>
      </c>
    </row>
    <row r="305" spans="1:4" x14ac:dyDescent="0.25">
      <c r="A305" s="39">
        <v>39965</v>
      </c>
      <c r="B305" s="40">
        <v>23972.774237000001</v>
      </c>
      <c r="C305" s="14">
        <f t="shared" si="9"/>
        <v>39965</v>
      </c>
      <c r="D305" s="40">
        <f t="shared" si="8"/>
        <v>320.92567723299993</v>
      </c>
    </row>
    <row r="306" spans="1:4" x14ac:dyDescent="0.25">
      <c r="A306" s="39">
        <v>39995</v>
      </c>
      <c r="B306" s="40">
        <v>25671.084408999999</v>
      </c>
      <c r="C306" s="14">
        <f t="shared" si="9"/>
        <v>39995</v>
      </c>
      <c r="D306" s="40">
        <f t="shared" si="8"/>
        <v>316.96781093599998</v>
      </c>
    </row>
    <row r="307" spans="1:4" x14ac:dyDescent="0.25">
      <c r="A307" s="39">
        <v>40026</v>
      </c>
      <c r="B307" s="40">
        <v>25798.119655999999</v>
      </c>
      <c r="C307" s="14">
        <f t="shared" si="9"/>
        <v>40026</v>
      </c>
      <c r="D307" s="40">
        <f t="shared" si="8"/>
        <v>311.39162467599999</v>
      </c>
    </row>
    <row r="308" spans="1:4" x14ac:dyDescent="0.25">
      <c r="A308" s="39">
        <v>40057</v>
      </c>
      <c r="B308" s="40">
        <v>27893.916592000001</v>
      </c>
      <c r="C308" s="14">
        <f t="shared" si="9"/>
        <v>40057</v>
      </c>
      <c r="D308" s="40">
        <f t="shared" si="8"/>
        <v>305.36604644299996</v>
      </c>
    </row>
    <row r="309" spans="1:4" x14ac:dyDescent="0.25">
      <c r="A309" s="39">
        <v>40087</v>
      </c>
      <c r="B309" s="40">
        <v>29557.782865000001</v>
      </c>
      <c r="C309" s="14">
        <f t="shared" si="9"/>
        <v>40087</v>
      </c>
      <c r="D309" s="40">
        <f t="shared" si="8"/>
        <v>300.18123240400001</v>
      </c>
    </row>
    <row r="310" spans="1:4" x14ac:dyDescent="0.25">
      <c r="A310" s="39">
        <v>40118</v>
      </c>
      <c r="B310" s="40">
        <v>27541.720775000002</v>
      </c>
      <c r="C310" s="14">
        <f t="shared" si="9"/>
        <v>40118</v>
      </c>
      <c r="D310" s="40">
        <f t="shared" si="8"/>
        <v>295.70662698600006</v>
      </c>
    </row>
    <row r="311" spans="1:4" x14ac:dyDescent="0.25">
      <c r="A311" s="39">
        <v>40148</v>
      </c>
      <c r="B311" s="40">
        <v>26470.075734999999</v>
      </c>
      <c r="C311" s="14">
        <f t="shared" si="9"/>
        <v>40148</v>
      </c>
      <c r="D311" s="40">
        <f t="shared" si="8"/>
        <v>294.98332273099999</v>
      </c>
    </row>
    <row r="312" spans="1:4" x14ac:dyDescent="0.25">
      <c r="A312" s="39">
        <v>40179</v>
      </c>
      <c r="B312" s="40">
        <v>25215.919006</v>
      </c>
      <c r="C312" s="14">
        <f t="shared" si="9"/>
        <v>40179</v>
      </c>
      <c r="D312" s="40">
        <f t="shared" si="8"/>
        <v>296.37388348800005</v>
      </c>
    </row>
    <row r="313" spans="1:4" x14ac:dyDescent="0.25">
      <c r="A313" s="39">
        <v>40210</v>
      </c>
      <c r="B313" s="40">
        <v>23342.777514000001</v>
      </c>
      <c r="C313" s="14">
        <f t="shared" si="9"/>
        <v>40210</v>
      </c>
      <c r="D313" s="40">
        <f t="shared" si="8"/>
        <v>296.84634509199998</v>
      </c>
    </row>
    <row r="314" spans="1:4" x14ac:dyDescent="0.25">
      <c r="A314" s="39">
        <v>40238</v>
      </c>
      <c r="B314" s="40">
        <v>24292.213197000001</v>
      </c>
      <c r="C314" s="14">
        <f t="shared" si="9"/>
        <v>40238</v>
      </c>
      <c r="D314" s="40">
        <f t="shared" si="8"/>
        <v>301.34362739600004</v>
      </c>
    </row>
    <row r="315" spans="1:4" x14ac:dyDescent="0.25">
      <c r="A315" s="39">
        <v>40269</v>
      </c>
      <c r="B315" s="40">
        <v>25920.188140999999</v>
      </c>
      <c r="C315" s="14">
        <f t="shared" si="9"/>
        <v>40269</v>
      </c>
      <c r="D315" s="40">
        <f t="shared" si="8"/>
        <v>304.41112708000003</v>
      </c>
    </row>
    <row r="316" spans="1:4" x14ac:dyDescent="0.25">
      <c r="A316" s="39">
        <v>40299</v>
      </c>
      <c r="B316" s="40">
        <v>29052.438344999999</v>
      </c>
      <c r="C316" s="14">
        <f t="shared" si="9"/>
        <v>40299</v>
      </c>
      <c r="D316" s="40">
        <f t="shared" si="8"/>
        <v>308.41071997300003</v>
      </c>
    </row>
    <row r="317" spans="1:4" x14ac:dyDescent="0.25">
      <c r="A317" s="39">
        <v>40330</v>
      </c>
      <c r="B317" s="40">
        <v>32843.100035000003</v>
      </c>
      <c r="C317" s="14">
        <f t="shared" si="9"/>
        <v>40330</v>
      </c>
      <c r="D317" s="40">
        <f t="shared" si="8"/>
        <v>314.72901047199997</v>
      </c>
    </row>
    <row r="318" spans="1:4" x14ac:dyDescent="0.25">
      <c r="A318" s="39">
        <v>40360</v>
      </c>
      <c r="B318" s="40">
        <v>33266.833594000003</v>
      </c>
      <c r="C318" s="14">
        <f t="shared" si="9"/>
        <v>40360</v>
      </c>
      <c r="D318" s="40">
        <f t="shared" si="8"/>
        <v>323.59933627000004</v>
      </c>
    </row>
    <row r="319" spans="1:4" x14ac:dyDescent="0.25">
      <c r="A319" s="39">
        <v>40391</v>
      </c>
      <c r="B319" s="40">
        <v>35375.288431000001</v>
      </c>
      <c r="C319" s="14">
        <f t="shared" si="9"/>
        <v>40391</v>
      </c>
      <c r="D319" s="40">
        <f t="shared" si="8"/>
        <v>331.19508545500003</v>
      </c>
    </row>
    <row r="320" spans="1:4" x14ac:dyDescent="0.25">
      <c r="A320" s="39">
        <v>40422</v>
      </c>
      <c r="B320" s="40">
        <v>35196.698854000002</v>
      </c>
      <c r="C320" s="14">
        <f t="shared" si="9"/>
        <v>40422</v>
      </c>
      <c r="D320" s="40">
        <f t="shared" si="8"/>
        <v>340.7722542300001</v>
      </c>
    </row>
    <row r="321" spans="1:4" x14ac:dyDescent="0.25">
      <c r="A321" s="39">
        <v>40452</v>
      </c>
      <c r="B321" s="40">
        <v>35083.299437000001</v>
      </c>
      <c r="C321" s="14">
        <f t="shared" si="9"/>
        <v>40452</v>
      </c>
      <c r="D321" s="40">
        <f t="shared" si="8"/>
        <v>348.07503649200004</v>
      </c>
    </row>
    <row r="322" spans="1:4" x14ac:dyDescent="0.25">
      <c r="A322" s="39">
        <v>40483</v>
      </c>
      <c r="B322" s="40">
        <v>34564.293893000002</v>
      </c>
      <c r="C322" s="14">
        <f t="shared" si="9"/>
        <v>40483</v>
      </c>
      <c r="D322" s="40">
        <f t="shared" si="8"/>
        <v>353.60055306400005</v>
      </c>
    </row>
    <row r="323" spans="1:4" x14ac:dyDescent="0.25">
      <c r="A323" s="39">
        <v>40513</v>
      </c>
      <c r="B323" s="40">
        <v>30799.583148000002</v>
      </c>
      <c r="C323" s="14">
        <f t="shared" si="9"/>
        <v>40513</v>
      </c>
      <c r="D323" s="40">
        <f t="shared" si="8"/>
        <v>360.62312618200002</v>
      </c>
    </row>
    <row r="324" spans="1:4" x14ac:dyDescent="0.25">
      <c r="A324" s="39">
        <v>40544</v>
      </c>
      <c r="B324" s="40">
        <v>31377.353746000001</v>
      </c>
      <c r="C324" s="14">
        <f t="shared" si="9"/>
        <v>40544</v>
      </c>
      <c r="D324" s="40">
        <f t="shared" si="8"/>
        <v>364.95263359500001</v>
      </c>
    </row>
    <row r="325" spans="1:4" x14ac:dyDescent="0.25">
      <c r="A325" s="39">
        <v>40575</v>
      </c>
      <c r="B325" s="40">
        <v>27244.735812999999</v>
      </c>
      <c r="C325" s="14">
        <f t="shared" si="9"/>
        <v>40575</v>
      </c>
      <c r="D325" s="40">
        <f t="shared" si="8"/>
        <v>371.11406833500001</v>
      </c>
    </row>
    <row r="326" spans="1:4" x14ac:dyDescent="0.25">
      <c r="A326" s="39">
        <v>40603</v>
      </c>
      <c r="B326" s="40">
        <v>27599.666857</v>
      </c>
      <c r="C326" s="14">
        <f t="shared" si="9"/>
        <v>40603</v>
      </c>
      <c r="D326" s="40">
        <f t="shared" si="8"/>
        <v>375.01602663400001</v>
      </c>
    </row>
    <row r="327" spans="1:4" x14ac:dyDescent="0.25">
      <c r="A327" s="39">
        <v>40634</v>
      </c>
      <c r="B327" s="40">
        <v>29580.282706000002</v>
      </c>
      <c r="C327" s="14">
        <f t="shared" si="9"/>
        <v>40634</v>
      </c>
      <c r="D327" s="40">
        <f t="shared" si="8"/>
        <v>378.32348029399998</v>
      </c>
    </row>
    <row r="328" spans="1:4" x14ac:dyDescent="0.25">
      <c r="A328" s="39">
        <v>40664</v>
      </c>
      <c r="B328" s="40">
        <v>32788.071613</v>
      </c>
      <c r="C328" s="14">
        <f t="shared" si="9"/>
        <v>40664</v>
      </c>
      <c r="D328" s="40">
        <f t="shared" si="8"/>
        <v>381.98357485899999</v>
      </c>
    </row>
    <row r="329" spans="1:4" x14ac:dyDescent="0.25">
      <c r="A329" s="39">
        <v>40695</v>
      </c>
      <c r="B329" s="40">
        <v>34374.830793000001</v>
      </c>
      <c r="C329" s="14">
        <f t="shared" si="9"/>
        <v>40695</v>
      </c>
      <c r="D329" s="40">
        <f t="shared" si="8"/>
        <v>385.719208127</v>
      </c>
    </row>
    <row r="330" spans="1:4" x14ac:dyDescent="0.25">
      <c r="A330" s="39">
        <v>40725</v>
      </c>
      <c r="B330" s="40">
        <v>35152.243254000001</v>
      </c>
      <c r="C330" s="14">
        <f t="shared" si="9"/>
        <v>40725</v>
      </c>
      <c r="D330" s="40">
        <f t="shared" si="8"/>
        <v>387.25093888499998</v>
      </c>
    </row>
    <row r="331" spans="1:4" x14ac:dyDescent="0.25">
      <c r="A331" s="39">
        <v>40756</v>
      </c>
      <c r="B331" s="40">
        <v>37374.136523000001</v>
      </c>
      <c r="C331" s="14">
        <f t="shared" si="9"/>
        <v>40756</v>
      </c>
      <c r="D331" s="40">
        <f t="shared" si="8"/>
        <v>389.13634854500009</v>
      </c>
    </row>
    <row r="332" spans="1:4" x14ac:dyDescent="0.25">
      <c r="A332" s="39">
        <v>40787</v>
      </c>
      <c r="B332" s="40">
        <v>36418.64286</v>
      </c>
      <c r="C332" s="14">
        <f t="shared" si="9"/>
        <v>40787</v>
      </c>
      <c r="D332" s="40">
        <f t="shared" si="8"/>
        <v>391.13519663700004</v>
      </c>
    </row>
    <row r="333" spans="1:4" x14ac:dyDescent="0.25">
      <c r="A333" s="39">
        <v>40817</v>
      </c>
      <c r="B333" s="40">
        <v>37824.071703000001</v>
      </c>
      <c r="C333" s="14">
        <f t="shared" si="9"/>
        <v>40817</v>
      </c>
      <c r="D333" s="40">
        <f t="shared" si="8"/>
        <v>392.35714064300009</v>
      </c>
    </row>
    <row r="334" spans="1:4" x14ac:dyDescent="0.25">
      <c r="A334" s="39">
        <v>40848</v>
      </c>
      <c r="B334" s="40">
        <v>36764.911635999997</v>
      </c>
      <c r="C334" s="14">
        <f t="shared" si="9"/>
        <v>40848</v>
      </c>
      <c r="D334" s="40">
        <f t="shared" si="8"/>
        <v>395.09791290900006</v>
      </c>
    </row>
    <row r="335" spans="1:4" x14ac:dyDescent="0.25">
      <c r="A335" s="39">
        <v>40878</v>
      </c>
      <c r="B335" s="40">
        <v>32872.285127000003</v>
      </c>
      <c r="C335" s="14">
        <f t="shared" si="9"/>
        <v>40878</v>
      </c>
      <c r="D335" s="40">
        <f t="shared" si="8"/>
        <v>397.29853065200001</v>
      </c>
    </row>
    <row r="336" spans="1:4" x14ac:dyDescent="0.25">
      <c r="A336" s="39">
        <v>40909</v>
      </c>
      <c r="B336" s="40">
        <v>34417.540419999998</v>
      </c>
      <c r="C336" s="14">
        <f t="shared" si="9"/>
        <v>40909</v>
      </c>
      <c r="D336" s="40">
        <f t="shared" si="8"/>
        <v>399.371232631</v>
      </c>
    </row>
    <row r="337" spans="1:4" x14ac:dyDescent="0.25">
      <c r="A337" s="39">
        <v>40940</v>
      </c>
      <c r="B337" s="40">
        <v>28105.186419000001</v>
      </c>
      <c r="C337" s="14">
        <f t="shared" si="9"/>
        <v>40940</v>
      </c>
      <c r="D337" s="40">
        <f t="shared" si="8"/>
        <v>402.41141930499992</v>
      </c>
    </row>
    <row r="338" spans="1:4" x14ac:dyDescent="0.25">
      <c r="A338" s="39">
        <v>40969</v>
      </c>
      <c r="B338" s="40">
        <v>31431.348931</v>
      </c>
      <c r="C338" s="14">
        <f t="shared" si="9"/>
        <v>40969</v>
      </c>
      <c r="D338" s="40">
        <f t="shared" si="8"/>
        <v>403.27186991099995</v>
      </c>
    </row>
    <row r="339" spans="1:4" x14ac:dyDescent="0.25">
      <c r="A339" s="39">
        <v>41000</v>
      </c>
      <c r="B339" s="40">
        <v>33016.253834000003</v>
      </c>
      <c r="C339" s="14">
        <f t="shared" si="9"/>
        <v>41000</v>
      </c>
      <c r="D339" s="40">
        <f t="shared" si="8"/>
        <v>407.10355198499991</v>
      </c>
    </row>
    <row r="340" spans="1:4" x14ac:dyDescent="0.25">
      <c r="A340" s="39">
        <v>41030</v>
      </c>
      <c r="B340" s="40">
        <v>34937.829922999998</v>
      </c>
      <c r="C340" s="14">
        <f t="shared" si="9"/>
        <v>41030</v>
      </c>
      <c r="D340" s="40">
        <f t="shared" si="8"/>
        <v>410.53952311299997</v>
      </c>
    </row>
    <row r="341" spans="1:4" x14ac:dyDescent="0.25">
      <c r="A341" s="39">
        <v>41061</v>
      </c>
      <c r="B341" s="40">
        <v>35949.359450999997</v>
      </c>
      <c r="C341" s="14">
        <f t="shared" si="9"/>
        <v>41061</v>
      </c>
      <c r="D341" s="40">
        <f t="shared" si="8"/>
        <v>412.68928142299995</v>
      </c>
    </row>
    <row r="342" spans="1:4" x14ac:dyDescent="0.25">
      <c r="A342" s="39">
        <v>41091</v>
      </c>
      <c r="B342" s="40">
        <v>37930.755206000002</v>
      </c>
      <c r="C342" s="14">
        <f t="shared" si="9"/>
        <v>41091</v>
      </c>
      <c r="D342" s="40">
        <f t="shared" si="8"/>
        <v>414.26381008100003</v>
      </c>
    </row>
    <row r="343" spans="1:4" x14ac:dyDescent="0.25">
      <c r="A343" s="39">
        <v>41122</v>
      </c>
      <c r="B343" s="40">
        <v>37280.629143999999</v>
      </c>
      <c r="C343" s="14">
        <f t="shared" si="9"/>
        <v>41122</v>
      </c>
      <c r="D343" s="40">
        <f t="shared" si="8"/>
        <v>417.04232203300006</v>
      </c>
    </row>
    <row r="344" spans="1:4" x14ac:dyDescent="0.25">
      <c r="A344" s="39">
        <v>41153</v>
      </c>
      <c r="B344" s="40">
        <v>37891.823059000002</v>
      </c>
      <c r="C344" s="14">
        <f t="shared" si="9"/>
        <v>41153</v>
      </c>
      <c r="D344" s="40">
        <f t="shared" si="8"/>
        <v>416.94881465399999</v>
      </c>
    </row>
    <row r="345" spans="1:4" x14ac:dyDescent="0.25">
      <c r="A345" s="39">
        <v>41183</v>
      </c>
      <c r="B345" s="40">
        <v>40257.083524000001</v>
      </c>
      <c r="C345" s="14">
        <f t="shared" si="9"/>
        <v>41183</v>
      </c>
      <c r="D345" s="40">
        <f t="shared" ref="D345:D408" si="10">SUM(B333:B344)/1000</f>
        <v>418.42199485300006</v>
      </c>
    </row>
    <row r="346" spans="1:4" x14ac:dyDescent="0.25">
      <c r="A346" s="39">
        <v>41214</v>
      </c>
      <c r="B346" s="40">
        <v>39543.693182000003</v>
      </c>
      <c r="C346" s="14">
        <f t="shared" ref="C346:C409" si="11">+A346</f>
        <v>41214</v>
      </c>
      <c r="D346" s="40">
        <f t="shared" si="10"/>
        <v>420.85500667399998</v>
      </c>
    </row>
    <row r="347" spans="1:4" x14ac:dyDescent="0.25">
      <c r="A347" s="39">
        <v>41244</v>
      </c>
      <c r="B347" s="40">
        <v>34857.579544</v>
      </c>
      <c r="C347" s="14">
        <f t="shared" si="11"/>
        <v>41244</v>
      </c>
      <c r="D347" s="40">
        <f t="shared" si="10"/>
        <v>423.63378822000004</v>
      </c>
    </row>
    <row r="348" spans="1:4" x14ac:dyDescent="0.25">
      <c r="A348" s="39">
        <v>41275</v>
      </c>
      <c r="B348" s="40">
        <v>37193.658802999998</v>
      </c>
      <c r="C348" s="14">
        <f t="shared" si="11"/>
        <v>41275</v>
      </c>
      <c r="D348" s="40">
        <f t="shared" si="10"/>
        <v>425.61908263700002</v>
      </c>
    </row>
    <row r="349" spans="1:4" x14ac:dyDescent="0.25">
      <c r="A349" s="39">
        <v>41306</v>
      </c>
      <c r="B349" s="40">
        <v>32742.677585000001</v>
      </c>
      <c r="C349" s="14">
        <f t="shared" si="11"/>
        <v>41306</v>
      </c>
      <c r="D349" s="40">
        <f t="shared" si="10"/>
        <v>428.39520102000006</v>
      </c>
    </row>
    <row r="350" spans="1:4" x14ac:dyDescent="0.25">
      <c r="A350" s="39">
        <v>41334</v>
      </c>
      <c r="B350" s="40">
        <v>27294.067202999999</v>
      </c>
      <c r="C350" s="14">
        <f t="shared" si="11"/>
        <v>41334</v>
      </c>
      <c r="D350" s="40">
        <f t="shared" si="10"/>
        <v>433.03269218600002</v>
      </c>
    </row>
    <row r="351" spans="1:4" x14ac:dyDescent="0.25">
      <c r="A351" s="39">
        <v>41365</v>
      </c>
      <c r="B351" s="40">
        <v>33131.926306000001</v>
      </c>
      <c r="C351" s="14">
        <f t="shared" si="11"/>
        <v>41365</v>
      </c>
      <c r="D351" s="40">
        <f t="shared" si="10"/>
        <v>428.89541045800001</v>
      </c>
    </row>
    <row r="352" spans="1:4" x14ac:dyDescent="0.25">
      <c r="A352" s="39">
        <v>41395</v>
      </c>
      <c r="B352" s="40">
        <v>36617.623639999998</v>
      </c>
      <c r="C352" s="14">
        <f t="shared" si="11"/>
        <v>41395</v>
      </c>
      <c r="D352" s="40">
        <f t="shared" si="10"/>
        <v>429.01108292999999</v>
      </c>
    </row>
    <row r="353" spans="1:4" x14ac:dyDescent="0.25">
      <c r="A353" s="39">
        <v>41426</v>
      </c>
      <c r="B353" s="40">
        <v>35885.978832000001</v>
      </c>
      <c r="C353" s="14">
        <f t="shared" si="11"/>
        <v>41426</v>
      </c>
      <c r="D353" s="40">
        <f t="shared" si="10"/>
        <v>430.69087664700004</v>
      </c>
    </row>
    <row r="354" spans="1:4" x14ac:dyDescent="0.25">
      <c r="A354" s="39">
        <v>41456</v>
      </c>
      <c r="B354" s="40">
        <v>38800.430628000002</v>
      </c>
      <c r="C354" s="14">
        <f t="shared" si="11"/>
        <v>41456</v>
      </c>
      <c r="D354" s="40">
        <f t="shared" si="10"/>
        <v>430.62749602799994</v>
      </c>
    </row>
    <row r="355" spans="1:4" x14ac:dyDescent="0.25">
      <c r="A355" s="39">
        <v>41487</v>
      </c>
      <c r="B355" s="40">
        <v>39161.299514999999</v>
      </c>
      <c r="C355" s="14">
        <f t="shared" si="11"/>
        <v>41487</v>
      </c>
      <c r="D355" s="40">
        <f t="shared" si="10"/>
        <v>431.49717144999994</v>
      </c>
    </row>
    <row r="356" spans="1:4" x14ac:dyDescent="0.25">
      <c r="A356" s="39">
        <v>41518</v>
      </c>
      <c r="B356" s="40">
        <v>40144.392507999997</v>
      </c>
      <c r="C356" s="14">
        <f t="shared" si="11"/>
        <v>41518</v>
      </c>
      <c r="D356" s="40">
        <f t="shared" si="10"/>
        <v>433.377841821</v>
      </c>
    </row>
    <row r="357" spans="1:4" x14ac:dyDescent="0.25">
      <c r="A357" s="39">
        <v>41548</v>
      </c>
      <c r="B357" s="40">
        <v>41845.472131000002</v>
      </c>
      <c r="C357" s="14">
        <f t="shared" si="11"/>
        <v>41548</v>
      </c>
      <c r="D357" s="40">
        <f t="shared" si="10"/>
        <v>435.63041127000002</v>
      </c>
    </row>
    <row r="358" spans="1:4" x14ac:dyDescent="0.25">
      <c r="A358" s="39">
        <v>41579</v>
      </c>
      <c r="B358" s="40">
        <v>40112.279564999997</v>
      </c>
      <c r="C358" s="14">
        <f t="shared" si="11"/>
        <v>41579</v>
      </c>
      <c r="D358" s="40">
        <f t="shared" si="10"/>
        <v>437.21879987700009</v>
      </c>
    </row>
    <row r="359" spans="1:4" x14ac:dyDescent="0.25">
      <c r="A359" s="39">
        <v>41609</v>
      </c>
      <c r="B359" s="40">
        <v>37500.212875999998</v>
      </c>
      <c r="C359" s="14">
        <f t="shared" si="11"/>
        <v>41609</v>
      </c>
      <c r="D359" s="40">
        <f t="shared" si="10"/>
        <v>437.78738626000001</v>
      </c>
    </row>
    <row r="360" spans="1:4" x14ac:dyDescent="0.25">
      <c r="A360" s="39">
        <v>41640</v>
      </c>
      <c r="B360" s="40">
        <v>38377.199560000001</v>
      </c>
      <c r="C360" s="14">
        <f t="shared" si="11"/>
        <v>41640</v>
      </c>
      <c r="D360" s="40">
        <f t="shared" si="10"/>
        <v>440.43001959200001</v>
      </c>
    </row>
    <row r="361" spans="1:4" x14ac:dyDescent="0.25">
      <c r="A361" s="39">
        <v>41671</v>
      </c>
      <c r="B361" s="40">
        <v>30700.352329000001</v>
      </c>
      <c r="C361" s="14">
        <f t="shared" si="11"/>
        <v>41671</v>
      </c>
      <c r="D361" s="40">
        <f t="shared" si="10"/>
        <v>441.6135603489999</v>
      </c>
    </row>
    <row r="362" spans="1:4" x14ac:dyDescent="0.25">
      <c r="A362" s="39">
        <v>41699</v>
      </c>
      <c r="B362" s="40">
        <v>31420.875281000001</v>
      </c>
      <c r="C362" s="14">
        <f t="shared" si="11"/>
        <v>41699</v>
      </c>
      <c r="D362" s="40">
        <f t="shared" si="10"/>
        <v>439.57123509299993</v>
      </c>
    </row>
    <row r="363" spans="1:4" x14ac:dyDescent="0.25">
      <c r="A363" s="39">
        <v>41730</v>
      </c>
      <c r="B363" s="40">
        <v>36450.218795000001</v>
      </c>
      <c r="C363" s="14">
        <f t="shared" si="11"/>
        <v>41730</v>
      </c>
      <c r="D363" s="40">
        <f t="shared" si="10"/>
        <v>443.69804317099994</v>
      </c>
    </row>
    <row r="364" spans="1:4" x14ac:dyDescent="0.25">
      <c r="A364" s="39">
        <v>41760</v>
      </c>
      <c r="B364" s="40">
        <v>38188.135770000001</v>
      </c>
      <c r="C364" s="14">
        <f t="shared" si="11"/>
        <v>41760</v>
      </c>
      <c r="D364" s="40">
        <f t="shared" si="10"/>
        <v>447.01633565999992</v>
      </c>
    </row>
    <row r="365" spans="1:4" x14ac:dyDescent="0.25">
      <c r="A365" s="39">
        <v>41791</v>
      </c>
      <c r="B365" s="40">
        <v>39607.118661</v>
      </c>
      <c r="C365" s="14">
        <f t="shared" si="11"/>
        <v>41791</v>
      </c>
      <c r="D365" s="40">
        <f t="shared" si="10"/>
        <v>448.58684778999998</v>
      </c>
    </row>
    <row r="366" spans="1:4" x14ac:dyDescent="0.25">
      <c r="A366" s="39">
        <v>41821</v>
      </c>
      <c r="B366" s="40">
        <v>40319.618346000003</v>
      </c>
      <c r="C366" s="14">
        <f t="shared" si="11"/>
        <v>41821</v>
      </c>
      <c r="D366" s="40">
        <f t="shared" si="10"/>
        <v>452.30798761899996</v>
      </c>
    </row>
    <row r="367" spans="1:4" x14ac:dyDescent="0.25">
      <c r="A367" s="39">
        <v>41852</v>
      </c>
      <c r="B367" s="40">
        <v>40093.817085000002</v>
      </c>
      <c r="C367" s="14">
        <f t="shared" si="11"/>
        <v>41852</v>
      </c>
      <c r="D367" s="40">
        <f t="shared" si="10"/>
        <v>453.82717533699991</v>
      </c>
    </row>
    <row r="368" spans="1:4" x14ac:dyDescent="0.25">
      <c r="A368" s="39">
        <v>41883</v>
      </c>
      <c r="B368" s="40">
        <v>45102.775410000002</v>
      </c>
      <c r="C368" s="14">
        <f t="shared" si="11"/>
        <v>41883</v>
      </c>
      <c r="D368" s="40">
        <f t="shared" si="10"/>
        <v>454.75969290699999</v>
      </c>
    </row>
    <row r="369" spans="1:4" x14ac:dyDescent="0.25">
      <c r="A369" s="39">
        <v>41913</v>
      </c>
      <c r="B369" s="40">
        <v>45335.351721999999</v>
      </c>
      <c r="C369" s="14">
        <f t="shared" si="11"/>
        <v>41913</v>
      </c>
      <c r="D369" s="40">
        <f t="shared" si="10"/>
        <v>459.71807580899997</v>
      </c>
    </row>
    <row r="370" spans="1:4" x14ac:dyDescent="0.25">
      <c r="A370" s="39">
        <v>41944</v>
      </c>
      <c r="B370" s="40">
        <v>42483.529437999998</v>
      </c>
      <c r="C370" s="14">
        <f t="shared" si="11"/>
        <v>41944</v>
      </c>
      <c r="D370" s="40">
        <f t="shared" si="10"/>
        <v>463.20795539999995</v>
      </c>
    </row>
    <row r="371" spans="1:4" x14ac:dyDescent="0.25">
      <c r="A371" s="39">
        <v>41974</v>
      </c>
      <c r="B371" s="40">
        <v>40395.902458999997</v>
      </c>
      <c r="C371" s="14">
        <f t="shared" si="11"/>
        <v>41974</v>
      </c>
      <c r="D371" s="40">
        <f t="shared" si="10"/>
        <v>465.57920527299996</v>
      </c>
    </row>
    <row r="372" spans="1:4" x14ac:dyDescent="0.25">
      <c r="A372" s="39">
        <v>42005</v>
      </c>
      <c r="B372" s="40">
        <v>38589.696731000004</v>
      </c>
      <c r="C372" s="14">
        <f t="shared" si="11"/>
        <v>42005</v>
      </c>
      <c r="D372" s="40">
        <f t="shared" si="10"/>
        <v>468.47489485600005</v>
      </c>
    </row>
    <row r="373" spans="1:4" x14ac:dyDescent="0.25">
      <c r="A373" s="39">
        <v>42036</v>
      </c>
      <c r="B373" s="40">
        <v>31563.988154999999</v>
      </c>
      <c r="C373" s="14">
        <f t="shared" si="11"/>
        <v>42036</v>
      </c>
      <c r="D373" s="40">
        <f t="shared" si="10"/>
        <v>468.68739202699999</v>
      </c>
    </row>
    <row r="374" spans="1:4" x14ac:dyDescent="0.25">
      <c r="A374" s="39">
        <v>42064</v>
      </c>
      <c r="B374" s="40">
        <v>41136.917529999999</v>
      </c>
      <c r="C374" s="14">
        <f t="shared" si="11"/>
        <v>42064</v>
      </c>
      <c r="D374" s="40">
        <f t="shared" si="10"/>
        <v>469.55102785300011</v>
      </c>
    </row>
    <row r="375" spans="1:4" x14ac:dyDescent="0.25">
      <c r="A375" s="39">
        <v>42095</v>
      </c>
      <c r="B375" s="40">
        <v>36121.394466999998</v>
      </c>
      <c r="C375" s="14">
        <f t="shared" si="11"/>
        <v>42095</v>
      </c>
      <c r="D375" s="40">
        <f t="shared" si="10"/>
        <v>479.26707010200005</v>
      </c>
    </row>
    <row r="376" spans="1:4" x14ac:dyDescent="0.25">
      <c r="A376" s="39">
        <v>42125</v>
      </c>
      <c r="B376" s="40">
        <v>39082.029905000003</v>
      </c>
      <c r="C376" s="14">
        <f t="shared" si="11"/>
        <v>42125</v>
      </c>
      <c r="D376" s="40">
        <f t="shared" si="10"/>
        <v>478.93824577399999</v>
      </c>
    </row>
    <row r="377" spans="1:4" x14ac:dyDescent="0.25">
      <c r="A377" s="39">
        <v>42156</v>
      </c>
      <c r="B377" s="40">
        <v>41453.839795</v>
      </c>
      <c r="C377" s="14">
        <f t="shared" si="11"/>
        <v>42156</v>
      </c>
      <c r="D377" s="40">
        <f t="shared" si="10"/>
        <v>479.83213990899998</v>
      </c>
    </row>
    <row r="378" spans="1:4" x14ac:dyDescent="0.25">
      <c r="A378" s="39">
        <v>42186</v>
      </c>
      <c r="B378" s="40">
        <v>41215.078176000003</v>
      </c>
      <c r="C378" s="14">
        <f t="shared" si="11"/>
        <v>42186</v>
      </c>
      <c r="D378" s="40">
        <f t="shared" si="10"/>
        <v>481.67886104299998</v>
      </c>
    </row>
    <row r="379" spans="1:4" x14ac:dyDescent="0.25">
      <c r="A379" s="39">
        <v>42217</v>
      </c>
      <c r="B379" s="40">
        <v>44138.055271999998</v>
      </c>
      <c r="C379" s="14">
        <f t="shared" si="11"/>
        <v>42217</v>
      </c>
      <c r="D379" s="40">
        <f t="shared" si="10"/>
        <v>482.57432087299992</v>
      </c>
    </row>
    <row r="380" spans="1:4" x14ac:dyDescent="0.25">
      <c r="A380" s="39">
        <v>42248</v>
      </c>
      <c r="B380" s="40">
        <v>45724.951242000003</v>
      </c>
      <c r="C380" s="14">
        <f t="shared" si="11"/>
        <v>42248</v>
      </c>
      <c r="D380" s="40">
        <f t="shared" si="10"/>
        <v>486.61855905999988</v>
      </c>
    </row>
    <row r="381" spans="1:4" x14ac:dyDescent="0.25">
      <c r="A381" s="39">
        <v>42278</v>
      </c>
      <c r="B381" s="40">
        <v>44309.932520000002</v>
      </c>
      <c r="C381" s="14">
        <f t="shared" si="11"/>
        <v>42278</v>
      </c>
      <c r="D381" s="40">
        <f t="shared" si="10"/>
        <v>487.24073489199998</v>
      </c>
    </row>
    <row r="382" spans="1:4" x14ac:dyDescent="0.25">
      <c r="A382" s="39">
        <v>42309</v>
      </c>
      <c r="B382" s="40">
        <v>41884.774151999998</v>
      </c>
      <c r="C382" s="14">
        <f t="shared" si="11"/>
        <v>42309</v>
      </c>
      <c r="D382" s="40">
        <f t="shared" si="10"/>
        <v>486.21531568999995</v>
      </c>
    </row>
    <row r="383" spans="1:4" x14ac:dyDescent="0.25">
      <c r="A383" s="39">
        <v>42339</v>
      </c>
      <c r="B383" s="40">
        <v>37980.997418999999</v>
      </c>
      <c r="C383" s="14">
        <f t="shared" si="11"/>
        <v>42339</v>
      </c>
      <c r="D383" s="40">
        <f t="shared" si="10"/>
        <v>485.61656040399998</v>
      </c>
    </row>
    <row r="384" spans="1:4" x14ac:dyDescent="0.25">
      <c r="A384" s="39">
        <v>42370</v>
      </c>
      <c r="B384" s="40">
        <v>37126.434119999998</v>
      </c>
      <c r="C384" s="14">
        <f t="shared" si="11"/>
        <v>42370</v>
      </c>
      <c r="D384" s="40">
        <f t="shared" si="10"/>
        <v>483.20165536400003</v>
      </c>
    </row>
    <row r="385" spans="1:4" x14ac:dyDescent="0.25">
      <c r="A385" s="39">
        <v>42401</v>
      </c>
      <c r="B385" s="40">
        <v>36066.892525000003</v>
      </c>
      <c r="C385" s="14">
        <f t="shared" si="11"/>
        <v>42401</v>
      </c>
      <c r="D385" s="40">
        <f t="shared" si="10"/>
        <v>481.73839275300003</v>
      </c>
    </row>
    <row r="386" spans="1:4" x14ac:dyDescent="0.25">
      <c r="A386" s="39">
        <v>42430</v>
      </c>
      <c r="B386" s="40">
        <v>29812.326907999999</v>
      </c>
      <c r="C386" s="14">
        <f t="shared" si="11"/>
        <v>42430</v>
      </c>
      <c r="D386" s="40">
        <f t="shared" si="10"/>
        <v>486.24129712300004</v>
      </c>
    </row>
    <row r="387" spans="1:4" x14ac:dyDescent="0.25">
      <c r="A387" s="39">
        <v>42461</v>
      </c>
      <c r="B387" s="40">
        <v>32920.204538999998</v>
      </c>
      <c r="C387" s="14">
        <f t="shared" si="11"/>
        <v>42461</v>
      </c>
      <c r="D387" s="40">
        <f t="shared" si="10"/>
        <v>474.91670650100002</v>
      </c>
    </row>
    <row r="388" spans="1:4" x14ac:dyDescent="0.25">
      <c r="A388" s="39">
        <v>42491</v>
      </c>
      <c r="B388" s="40">
        <v>37513.726588999998</v>
      </c>
      <c r="C388" s="14">
        <f t="shared" si="11"/>
        <v>42491</v>
      </c>
      <c r="D388" s="40">
        <f t="shared" si="10"/>
        <v>471.715516573</v>
      </c>
    </row>
    <row r="389" spans="1:4" x14ac:dyDescent="0.25">
      <c r="A389" s="39">
        <v>42522</v>
      </c>
      <c r="B389" s="40">
        <v>38539.190214000002</v>
      </c>
      <c r="C389" s="14">
        <f t="shared" si="11"/>
        <v>42522</v>
      </c>
      <c r="D389" s="40">
        <f t="shared" si="10"/>
        <v>470.14721325699998</v>
      </c>
    </row>
    <row r="390" spans="1:4" x14ac:dyDescent="0.25">
      <c r="A390" s="39">
        <v>42552</v>
      </c>
      <c r="B390" s="40">
        <v>39438.857737999999</v>
      </c>
      <c r="C390" s="14">
        <f t="shared" si="11"/>
        <v>42552</v>
      </c>
      <c r="D390" s="40">
        <f t="shared" si="10"/>
        <v>467.23256367599993</v>
      </c>
    </row>
    <row r="391" spans="1:4" x14ac:dyDescent="0.25">
      <c r="A391" s="39">
        <v>42583</v>
      </c>
      <c r="B391" s="40">
        <v>43221.774205000002</v>
      </c>
      <c r="C391" s="14">
        <f t="shared" si="11"/>
        <v>42583</v>
      </c>
      <c r="D391" s="40">
        <f t="shared" si="10"/>
        <v>465.45634323799999</v>
      </c>
    </row>
    <row r="392" spans="1:4" x14ac:dyDescent="0.25">
      <c r="A392" s="39">
        <v>42614</v>
      </c>
      <c r="B392" s="40">
        <v>42020.928547000003</v>
      </c>
      <c r="C392" s="14">
        <f t="shared" si="11"/>
        <v>42614</v>
      </c>
      <c r="D392" s="40">
        <f t="shared" si="10"/>
        <v>464.54006217099999</v>
      </c>
    </row>
    <row r="393" spans="1:4" x14ac:dyDescent="0.25">
      <c r="A393" s="39">
        <v>42644</v>
      </c>
      <c r="B393" s="40">
        <v>43798.098424000003</v>
      </c>
      <c r="C393" s="14">
        <f t="shared" si="11"/>
        <v>42644</v>
      </c>
      <c r="D393" s="40">
        <f t="shared" si="10"/>
        <v>460.836039476</v>
      </c>
    </row>
    <row r="394" spans="1:4" x14ac:dyDescent="0.25">
      <c r="A394" s="39">
        <v>42675</v>
      </c>
      <c r="B394" s="40">
        <v>42602.631733000002</v>
      </c>
      <c r="C394" s="14">
        <f t="shared" si="11"/>
        <v>42675</v>
      </c>
      <c r="D394" s="40">
        <f t="shared" si="10"/>
        <v>460.32420538000002</v>
      </c>
    </row>
    <row r="395" spans="1:4" x14ac:dyDescent="0.25">
      <c r="A395" s="39">
        <v>42705</v>
      </c>
      <c r="B395" s="40">
        <v>39358.926060999998</v>
      </c>
      <c r="C395" s="14">
        <f t="shared" si="11"/>
        <v>42705</v>
      </c>
      <c r="D395" s="40">
        <f t="shared" si="10"/>
        <v>461.042062961</v>
      </c>
    </row>
    <row r="396" spans="1:4" x14ac:dyDescent="0.25">
      <c r="A396" s="39">
        <v>42736</v>
      </c>
      <c r="B396" s="40">
        <v>41335.553396000003</v>
      </c>
      <c r="C396" s="14">
        <f t="shared" si="11"/>
        <v>42736</v>
      </c>
      <c r="D396" s="40">
        <f t="shared" si="10"/>
        <v>462.41999160299997</v>
      </c>
    </row>
    <row r="397" spans="1:4" x14ac:dyDescent="0.25">
      <c r="A397" s="39">
        <v>42767</v>
      </c>
      <c r="B397" s="40">
        <v>32784.957412000003</v>
      </c>
      <c r="C397" s="14">
        <f t="shared" si="11"/>
        <v>42767</v>
      </c>
      <c r="D397" s="40">
        <f t="shared" si="10"/>
        <v>466.629110879</v>
      </c>
    </row>
    <row r="398" spans="1:4" x14ac:dyDescent="0.25">
      <c r="A398" s="39">
        <v>42795</v>
      </c>
      <c r="B398" s="40">
        <v>34161.993661</v>
      </c>
      <c r="C398" s="14">
        <f t="shared" si="11"/>
        <v>42795</v>
      </c>
      <c r="D398" s="40">
        <f t="shared" si="10"/>
        <v>463.34717576600002</v>
      </c>
    </row>
    <row r="399" spans="1:4" x14ac:dyDescent="0.25">
      <c r="A399" s="39">
        <v>42826</v>
      </c>
      <c r="B399" s="40">
        <v>37441.870879000002</v>
      </c>
      <c r="C399" s="14">
        <f t="shared" si="11"/>
        <v>42826</v>
      </c>
      <c r="D399" s="40">
        <f t="shared" si="10"/>
        <v>467.69684251899992</v>
      </c>
    </row>
    <row r="400" spans="1:4" x14ac:dyDescent="0.25">
      <c r="A400" s="39">
        <v>42856</v>
      </c>
      <c r="B400" s="40">
        <v>41756.844722000002</v>
      </c>
      <c r="C400" s="14">
        <f t="shared" si="11"/>
        <v>42856</v>
      </c>
      <c r="D400" s="40">
        <f t="shared" si="10"/>
        <v>472.21850885899994</v>
      </c>
    </row>
    <row r="401" spans="1:4" x14ac:dyDescent="0.25">
      <c r="A401" s="39">
        <v>42887</v>
      </c>
      <c r="B401" s="40">
        <v>42258.078621000001</v>
      </c>
      <c r="C401" s="14">
        <f t="shared" si="11"/>
        <v>42887</v>
      </c>
      <c r="D401" s="40">
        <f t="shared" si="10"/>
        <v>476.46162699199999</v>
      </c>
    </row>
    <row r="402" spans="1:4" x14ac:dyDescent="0.25">
      <c r="A402" s="39">
        <v>42917</v>
      </c>
      <c r="B402" s="40">
        <v>43561.110857</v>
      </c>
      <c r="C402" s="14">
        <f t="shared" si="11"/>
        <v>42917</v>
      </c>
      <c r="D402" s="40">
        <f t="shared" si="10"/>
        <v>480.18051539899994</v>
      </c>
    </row>
    <row r="403" spans="1:4" x14ac:dyDescent="0.25">
      <c r="A403" s="39">
        <v>42948</v>
      </c>
      <c r="B403" s="40">
        <v>45782.311949000003</v>
      </c>
      <c r="C403" s="14">
        <f t="shared" si="11"/>
        <v>42948</v>
      </c>
      <c r="D403" s="40">
        <f t="shared" si="10"/>
        <v>484.30276851800005</v>
      </c>
    </row>
    <row r="404" spans="1:4" x14ac:dyDescent="0.25">
      <c r="A404" s="39">
        <v>42979</v>
      </c>
      <c r="B404" s="40">
        <v>45405.051274999998</v>
      </c>
      <c r="C404" s="14">
        <f t="shared" si="11"/>
        <v>42979</v>
      </c>
      <c r="D404" s="40">
        <f t="shared" si="10"/>
        <v>486.86330626199998</v>
      </c>
    </row>
    <row r="405" spans="1:4" x14ac:dyDescent="0.25">
      <c r="A405" s="39">
        <v>43009</v>
      </c>
      <c r="B405" s="40">
        <v>48133.149629</v>
      </c>
      <c r="C405" s="14">
        <f t="shared" si="11"/>
        <v>43009</v>
      </c>
      <c r="D405" s="40">
        <f t="shared" si="10"/>
        <v>490.24742899</v>
      </c>
    </row>
    <row r="406" spans="1:4" x14ac:dyDescent="0.25">
      <c r="A406" s="39">
        <v>43040</v>
      </c>
      <c r="B406" s="40">
        <v>48104.793415</v>
      </c>
      <c r="C406" s="14">
        <f t="shared" si="11"/>
        <v>43040</v>
      </c>
      <c r="D406" s="40">
        <f t="shared" si="10"/>
        <v>494.58248019499996</v>
      </c>
    </row>
    <row r="407" spans="1:4" x14ac:dyDescent="0.25">
      <c r="A407" s="39">
        <v>43070</v>
      </c>
      <c r="B407" s="40">
        <v>44439.382240999999</v>
      </c>
      <c r="C407" s="14">
        <f t="shared" si="11"/>
        <v>43070</v>
      </c>
      <c r="D407" s="40">
        <f t="shared" si="10"/>
        <v>500.08464187699997</v>
      </c>
    </row>
    <row r="408" spans="1:4" x14ac:dyDescent="0.25">
      <c r="A408" s="39">
        <v>43101</v>
      </c>
      <c r="B408" s="40">
        <v>45681.310361999997</v>
      </c>
      <c r="C408" s="14">
        <f t="shared" si="11"/>
        <v>43101</v>
      </c>
      <c r="D408" s="40">
        <f t="shared" si="10"/>
        <v>505.16509805700002</v>
      </c>
    </row>
    <row r="409" spans="1:4" x14ac:dyDescent="0.25">
      <c r="A409" s="39">
        <v>43132</v>
      </c>
      <c r="B409" s="40">
        <v>38956.173961</v>
      </c>
      <c r="C409" s="14">
        <f t="shared" si="11"/>
        <v>43132</v>
      </c>
      <c r="D409" s="40">
        <f t="shared" ref="D409:D472" si="12">SUM(B397:B408)/1000</f>
        <v>509.51085502300003</v>
      </c>
    </row>
    <row r="410" spans="1:4" x14ac:dyDescent="0.25">
      <c r="A410" s="39">
        <v>43160</v>
      </c>
      <c r="B410" s="40">
        <v>38273.829291000002</v>
      </c>
      <c r="C410" s="14">
        <f t="shared" ref="C410:C473" si="13">+A410</f>
        <v>43160</v>
      </c>
      <c r="D410" s="40">
        <f t="shared" si="12"/>
        <v>515.68207157200004</v>
      </c>
    </row>
    <row r="411" spans="1:4" x14ac:dyDescent="0.25">
      <c r="A411" s="39">
        <v>43191</v>
      </c>
      <c r="B411" s="40">
        <v>38227.767573999998</v>
      </c>
      <c r="C411" s="14">
        <f t="shared" si="13"/>
        <v>43191</v>
      </c>
      <c r="D411" s="40">
        <f t="shared" si="12"/>
        <v>519.79390720200001</v>
      </c>
    </row>
    <row r="412" spans="1:4" x14ac:dyDescent="0.25">
      <c r="A412" s="39">
        <v>43221</v>
      </c>
      <c r="B412" s="40">
        <v>43866.578304000002</v>
      </c>
      <c r="C412" s="14">
        <f t="shared" si="13"/>
        <v>43221</v>
      </c>
      <c r="D412" s="40">
        <f t="shared" si="12"/>
        <v>520.57980389700015</v>
      </c>
    </row>
    <row r="413" spans="1:4" x14ac:dyDescent="0.25">
      <c r="A413" s="39">
        <v>43252</v>
      </c>
      <c r="B413" s="40">
        <v>44524.005052</v>
      </c>
      <c r="C413" s="14">
        <f t="shared" si="13"/>
        <v>43252</v>
      </c>
      <c r="D413" s="40">
        <f t="shared" si="12"/>
        <v>522.68953747900002</v>
      </c>
    </row>
    <row r="414" spans="1:4" x14ac:dyDescent="0.25">
      <c r="A414" s="39">
        <v>43282</v>
      </c>
      <c r="B414" s="40">
        <v>47009.750007000002</v>
      </c>
      <c r="C414" s="14">
        <f t="shared" si="13"/>
        <v>43282</v>
      </c>
      <c r="D414" s="40">
        <f t="shared" si="12"/>
        <v>524.95546391000005</v>
      </c>
    </row>
    <row r="415" spans="1:4" x14ac:dyDescent="0.25">
      <c r="A415" s="39">
        <v>43313</v>
      </c>
      <c r="B415" s="40">
        <v>47796.194111999997</v>
      </c>
      <c r="C415" s="14">
        <f t="shared" si="13"/>
        <v>43313</v>
      </c>
      <c r="D415" s="40">
        <f t="shared" si="12"/>
        <v>528.40410306000001</v>
      </c>
    </row>
    <row r="416" spans="1:4" x14ac:dyDescent="0.25">
      <c r="A416" s="39">
        <v>43344</v>
      </c>
      <c r="B416" s="40">
        <v>49938.049894999996</v>
      </c>
      <c r="C416" s="14">
        <f t="shared" si="13"/>
        <v>43344</v>
      </c>
      <c r="D416" s="40">
        <f t="shared" si="12"/>
        <v>530.41798522299996</v>
      </c>
    </row>
    <row r="417" spans="1:4" x14ac:dyDescent="0.25">
      <c r="A417" s="39">
        <v>43374</v>
      </c>
      <c r="B417" s="40">
        <v>52081.070497000001</v>
      </c>
      <c r="C417" s="14">
        <f t="shared" si="13"/>
        <v>43374</v>
      </c>
      <c r="D417" s="40">
        <f t="shared" si="12"/>
        <v>534.95098384300002</v>
      </c>
    </row>
    <row r="418" spans="1:4" x14ac:dyDescent="0.25">
      <c r="A418" s="39">
        <v>43405</v>
      </c>
      <c r="B418" s="40">
        <v>46344.570969</v>
      </c>
      <c r="C418" s="14">
        <f t="shared" si="13"/>
        <v>43405</v>
      </c>
      <c r="D418" s="40">
        <f t="shared" si="12"/>
        <v>538.89890471099989</v>
      </c>
    </row>
    <row r="419" spans="1:4" x14ac:dyDescent="0.25">
      <c r="A419" s="39">
        <v>43435</v>
      </c>
      <c r="B419" s="40">
        <v>45814.858502000003</v>
      </c>
      <c r="C419" s="14">
        <f t="shared" si="13"/>
        <v>43435</v>
      </c>
      <c r="D419" s="40">
        <f t="shared" si="12"/>
        <v>537.13868226500006</v>
      </c>
    </row>
    <row r="420" spans="1:4" x14ac:dyDescent="0.25">
      <c r="A420" s="39">
        <v>43466</v>
      </c>
      <c r="B420" s="40">
        <v>41302.508179999997</v>
      </c>
      <c r="C420" s="14">
        <f t="shared" si="13"/>
        <v>43466</v>
      </c>
      <c r="D420" s="40">
        <f t="shared" si="12"/>
        <v>538.51415852599996</v>
      </c>
    </row>
    <row r="421" spans="1:4" x14ac:dyDescent="0.25">
      <c r="A421" s="39">
        <v>43497</v>
      </c>
      <c r="B421" s="40">
        <v>33027.758097999998</v>
      </c>
      <c r="C421" s="14">
        <f t="shared" si="13"/>
        <v>43497</v>
      </c>
      <c r="D421" s="40">
        <f t="shared" si="12"/>
        <v>534.135356344</v>
      </c>
    </row>
    <row r="422" spans="1:4" x14ac:dyDescent="0.25">
      <c r="A422" s="39">
        <v>43525</v>
      </c>
      <c r="B422" s="40">
        <v>31078.662933</v>
      </c>
      <c r="C422" s="14">
        <f t="shared" si="13"/>
        <v>43525</v>
      </c>
      <c r="D422" s="40">
        <f t="shared" si="12"/>
        <v>528.20694048099995</v>
      </c>
    </row>
    <row r="423" spans="1:4" x14ac:dyDescent="0.25">
      <c r="A423" s="39">
        <v>43556</v>
      </c>
      <c r="B423" s="40">
        <v>34499.454932000001</v>
      </c>
      <c r="C423" s="14">
        <f t="shared" si="13"/>
        <v>43556</v>
      </c>
      <c r="D423" s="40">
        <f t="shared" si="12"/>
        <v>521.01177412300001</v>
      </c>
    </row>
    <row r="424" spans="1:4" x14ac:dyDescent="0.25">
      <c r="A424" s="39">
        <v>43586</v>
      </c>
      <c r="B424" s="40">
        <v>39023.881706</v>
      </c>
      <c r="C424" s="14">
        <f t="shared" si="13"/>
        <v>43586</v>
      </c>
      <c r="D424" s="40">
        <f t="shared" si="12"/>
        <v>517.28346148100002</v>
      </c>
    </row>
    <row r="425" spans="1:4" x14ac:dyDescent="0.25">
      <c r="A425" s="39">
        <v>43617</v>
      </c>
      <c r="B425" s="40">
        <v>38732.975180000001</v>
      </c>
      <c r="C425" s="14">
        <f t="shared" si="13"/>
        <v>43617</v>
      </c>
      <c r="D425" s="40">
        <f t="shared" si="12"/>
        <v>512.44076488300004</v>
      </c>
    </row>
    <row r="426" spans="1:4" x14ac:dyDescent="0.25">
      <c r="A426" s="39">
        <v>43647</v>
      </c>
      <c r="B426" s="40">
        <v>41237.166159</v>
      </c>
      <c r="C426" s="14">
        <f t="shared" si="13"/>
        <v>43647</v>
      </c>
      <c r="D426" s="40">
        <f t="shared" si="12"/>
        <v>506.64973501100008</v>
      </c>
    </row>
    <row r="427" spans="1:4" x14ac:dyDescent="0.25">
      <c r="A427" s="39">
        <v>43678</v>
      </c>
      <c r="B427" s="40">
        <v>40955.642945</v>
      </c>
      <c r="C427" s="14">
        <f t="shared" si="13"/>
        <v>43678</v>
      </c>
      <c r="D427" s="40">
        <f t="shared" si="12"/>
        <v>500.87715116300006</v>
      </c>
    </row>
    <row r="428" spans="1:4" x14ac:dyDescent="0.25">
      <c r="A428" s="39">
        <v>43709</v>
      </c>
      <c r="B428" s="40">
        <v>39866.673153999996</v>
      </c>
      <c r="C428" s="14">
        <f t="shared" si="13"/>
        <v>43709</v>
      </c>
      <c r="D428" s="40">
        <f t="shared" si="12"/>
        <v>494.03659999600006</v>
      </c>
    </row>
    <row r="429" spans="1:4" x14ac:dyDescent="0.25">
      <c r="A429" s="39">
        <v>43739</v>
      </c>
      <c r="B429" s="40">
        <v>39794.889453999996</v>
      </c>
      <c r="C429" s="14">
        <f t="shared" si="13"/>
        <v>43739</v>
      </c>
      <c r="D429" s="40">
        <f t="shared" si="12"/>
        <v>483.96522325500001</v>
      </c>
    </row>
    <row r="430" spans="1:4" x14ac:dyDescent="0.25">
      <c r="A430" s="39">
        <v>43770</v>
      </c>
      <c r="B430" s="40">
        <v>36172.914881999997</v>
      </c>
      <c r="C430" s="14">
        <f t="shared" si="13"/>
        <v>43770</v>
      </c>
      <c r="D430" s="40">
        <f t="shared" si="12"/>
        <v>471.67904221200001</v>
      </c>
    </row>
    <row r="431" spans="1:4" x14ac:dyDescent="0.25">
      <c r="A431" s="39">
        <v>43800</v>
      </c>
      <c r="B431" s="40">
        <v>33418.149083999997</v>
      </c>
      <c r="C431" s="14">
        <f t="shared" si="13"/>
        <v>43800</v>
      </c>
      <c r="D431" s="40">
        <f t="shared" si="12"/>
        <v>461.50738612500004</v>
      </c>
    </row>
    <row r="432" spans="1:4" x14ac:dyDescent="0.25">
      <c r="A432" s="39">
        <v>43831</v>
      </c>
      <c r="B432" s="40">
        <v>32944.673285999997</v>
      </c>
      <c r="C432" s="14">
        <f t="shared" si="13"/>
        <v>43831</v>
      </c>
      <c r="D432" s="40">
        <f t="shared" si="12"/>
        <v>449.11067670699998</v>
      </c>
    </row>
    <row r="433" spans="1:4" x14ac:dyDescent="0.25">
      <c r="A433" s="39">
        <v>43862</v>
      </c>
      <c r="B433" s="40">
        <v>22576.609689000001</v>
      </c>
      <c r="C433" s="14">
        <f t="shared" si="13"/>
        <v>43862</v>
      </c>
      <c r="D433" s="40">
        <f t="shared" si="12"/>
        <v>440.75284181299997</v>
      </c>
    </row>
    <row r="434" spans="1:4" x14ac:dyDescent="0.25">
      <c r="A434" s="39">
        <v>43891</v>
      </c>
      <c r="B434" s="40">
        <v>19638.123468000002</v>
      </c>
      <c r="C434" s="14">
        <f t="shared" si="13"/>
        <v>43891</v>
      </c>
      <c r="D434" s="40">
        <f t="shared" si="12"/>
        <v>430.30169340399993</v>
      </c>
    </row>
    <row r="435" spans="1:4" x14ac:dyDescent="0.25">
      <c r="A435" s="39">
        <v>43922</v>
      </c>
      <c r="B435" s="40">
        <v>30730.147842999999</v>
      </c>
      <c r="C435" s="14">
        <f t="shared" si="13"/>
        <v>43922</v>
      </c>
      <c r="D435" s="40">
        <f t="shared" si="12"/>
        <v>418.86115393899991</v>
      </c>
    </row>
    <row r="436" spans="1:4" x14ac:dyDescent="0.25">
      <c r="A436" s="39">
        <v>43952</v>
      </c>
      <c r="B436" s="40">
        <v>36318.738260999999</v>
      </c>
      <c r="C436" s="14">
        <f t="shared" si="13"/>
        <v>43952</v>
      </c>
      <c r="D436" s="40">
        <f t="shared" si="12"/>
        <v>415.09184684999991</v>
      </c>
    </row>
    <row r="437" spans="1:4" x14ac:dyDescent="0.25">
      <c r="A437" s="39">
        <v>43983</v>
      </c>
      <c r="B437" s="40">
        <v>37286.885657999999</v>
      </c>
      <c r="C437" s="14">
        <f t="shared" si="13"/>
        <v>43983</v>
      </c>
      <c r="D437" s="40">
        <f t="shared" si="12"/>
        <v>412.38670340499993</v>
      </c>
    </row>
    <row r="438" spans="1:4" x14ac:dyDescent="0.25">
      <c r="A438" s="39">
        <v>44013</v>
      </c>
      <c r="B438" s="40">
        <v>40469.812982000003</v>
      </c>
      <c r="C438" s="14">
        <f t="shared" si="13"/>
        <v>44013</v>
      </c>
      <c r="D438" s="40">
        <f t="shared" si="12"/>
        <v>410.94061388300003</v>
      </c>
    </row>
    <row r="439" spans="1:4" x14ac:dyDescent="0.25">
      <c r="A439" s="39">
        <v>44044</v>
      </c>
      <c r="B439" s="40">
        <v>40598.942662000001</v>
      </c>
      <c r="C439" s="14">
        <f t="shared" si="13"/>
        <v>44044</v>
      </c>
      <c r="D439" s="40">
        <f t="shared" si="12"/>
        <v>410.17326070600001</v>
      </c>
    </row>
    <row r="440" spans="1:4" x14ac:dyDescent="0.25">
      <c r="A440" s="39">
        <v>44075</v>
      </c>
      <c r="B440" s="40">
        <v>41003.217161</v>
      </c>
      <c r="C440" s="14">
        <f t="shared" si="13"/>
        <v>44075</v>
      </c>
      <c r="D440" s="40">
        <f t="shared" si="12"/>
        <v>409.81656042300006</v>
      </c>
    </row>
    <row r="441" spans="1:4" x14ac:dyDescent="0.25">
      <c r="A441" s="39">
        <v>44105</v>
      </c>
      <c r="B441" s="40">
        <v>44654.266193000003</v>
      </c>
      <c r="C441" s="14">
        <f t="shared" si="13"/>
        <v>44105</v>
      </c>
      <c r="D441" s="40">
        <f t="shared" si="12"/>
        <v>410.95310443</v>
      </c>
    </row>
    <row r="442" spans="1:4" x14ac:dyDescent="0.25">
      <c r="A442" s="39">
        <v>44136</v>
      </c>
      <c r="B442" s="40">
        <v>44700.409933000003</v>
      </c>
      <c r="C442" s="14">
        <f t="shared" si="13"/>
        <v>44136</v>
      </c>
      <c r="D442" s="40">
        <f t="shared" si="12"/>
        <v>415.81248116900002</v>
      </c>
    </row>
    <row r="443" spans="1:4" x14ac:dyDescent="0.25">
      <c r="A443" s="39">
        <v>44166</v>
      </c>
      <c r="B443" s="40">
        <v>41626.191514999999</v>
      </c>
      <c r="C443" s="14">
        <f t="shared" si="13"/>
        <v>44166</v>
      </c>
      <c r="D443" s="40">
        <f t="shared" si="12"/>
        <v>424.33997622000004</v>
      </c>
    </row>
    <row r="444" spans="1:4" x14ac:dyDescent="0.25">
      <c r="A444" s="39">
        <v>44197</v>
      </c>
      <c r="B444" s="40">
        <v>38837.419243999997</v>
      </c>
      <c r="C444" s="14">
        <f t="shared" si="13"/>
        <v>44197</v>
      </c>
      <c r="D444" s="40">
        <f t="shared" si="12"/>
        <v>432.54801865100006</v>
      </c>
    </row>
    <row r="445" spans="1:4" x14ac:dyDescent="0.25">
      <c r="A445" s="39">
        <v>44228</v>
      </c>
      <c r="B445" s="40">
        <v>33824.560747000003</v>
      </c>
      <c r="C445" s="14">
        <f t="shared" si="13"/>
        <v>44228</v>
      </c>
      <c r="D445" s="40">
        <f t="shared" si="12"/>
        <v>438.44076460899998</v>
      </c>
    </row>
    <row r="446" spans="1:4" x14ac:dyDescent="0.25">
      <c r="A446" s="39">
        <v>44256</v>
      </c>
      <c r="B446" s="40">
        <v>39943.430590000004</v>
      </c>
      <c r="C446" s="14">
        <f t="shared" si="13"/>
        <v>44256</v>
      </c>
      <c r="D446" s="40">
        <f t="shared" si="12"/>
        <v>449.68871566700005</v>
      </c>
    </row>
    <row r="447" spans="1:4" x14ac:dyDescent="0.25">
      <c r="A447" s="39">
        <v>44287</v>
      </c>
      <c r="B447" s="40">
        <v>37374.333098000003</v>
      </c>
      <c r="C447" s="14">
        <f t="shared" si="13"/>
        <v>44287</v>
      </c>
      <c r="D447" s="40">
        <f t="shared" si="12"/>
        <v>469.99402278899998</v>
      </c>
    </row>
    <row r="448" spans="1:4" x14ac:dyDescent="0.25">
      <c r="A448" s="39">
        <v>44317</v>
      </c>
      <c r="B448" s="40">
        <v>38495.025694999997</v>
      </c>
      <c r="C448" s="14">
        <f t="shared" si="13"/>
        <v>44317</v>
      </c>
      <c r="D448" s="40">
        <f t="shared" si="12"/>
        <v>476.63820804399995</v>
      </c>
    </row>
    <row r="449" spans="1:4" x14ac:dyDescent="0.25">
      <c r="A449" s="39">
        <v>44348</v>
      </c>
      <c r="B449" s="40">
        <v>39785.818032000003</v>
      </c>
      <c r="C449" s="14">
        <f t="shared" si="13"/>
        <v>44348</v>
      </c>
      <c r="D449" s="40">
        <f t="shared" si="12"/>
        <v>478.81449547799997</v>
      </c>
    </row>
    <row r="450" spans="1:4" x14ac:dyDescent="0.25">
      <c r="A450" s="39">
        <v>44378</v>
      </c>
      <c r="B450" s="40">
        <v>40287.048391999997</v>
      </c>
      <c r="C450" s="14">
        <f t="shared" si="13"/>
        <v>44378</v>
      </c>
      <c r="D450" s="40">
        <f t="shared" si="12"/>
        <v>481.31342785199996</v>
      </c>
    </row>
    <row r="451" spans="1:4" x14ac:dyDescent="0.25">
      <c r="A451" s="39">
        <v>44409</v>
      </c>
      <c r="B451" s="40">
        <v>42867.991142999999</v>
      </c>
      <c r="C451" s="14">
        <f t="shared" si="13"/>
        <v>44409</v>
      </c>
      <c r="D451" s="40">
        <f t="shared" si="12"/>
        <v>481.13066326199998</v>
      </c>
    </row>
    <row r="452" spans="1:4" x14ac:dyDescent="0.25">
      <c r="A452" s="39">
        <v>44440</v>
      </c>
      <c r="B452" s="40">
        <v>47334.342772000004</v>
      </c>
      <c r="C452" s="14">
        <f t="shared" si="13"/>
        <v>44440</v>
      </c>
      <c r="D452" s="40">
        <f t="shared" si="12"/>
        <v>483.39971174300001</v>
      </c>
    </row>
    <row r="453" spans="1:4" x14ac:dyDescent="0.25">
      <c r="A453" s="39">
        <v>44470</v>
      </c>
      <c r="B453" s="40">
        <v>47909.548298000002</v>
      </c>
      <c r="C453" s="14">
        <f t="shared" si="13"/>
        <v>44470</v>
      </c>
      <c r="D453" s="40">
        <f t="shared" si="12"/>
        <v>489.73083735400002</v>
      </c>
    </row>
    <row r="454" spans="1:4" x14ac:dyDescent="0.25">
      <c r="A454" s="39">
        <v>44501</v>
      </c>
      <c r="B454" s="40">
        <v>48222.212377000003</v>
      </c>
      <c r="C454" s="14">
        <f t="shared" si="13"/>
        <v>44501</v>
      </c>
      <c r="D454" s="40">
        <f t="shared" si="12"/>
        <v>492.98611945900001</v>
      </c>
    </row>
    <row r="455" spans="1:4" x14ac:dyDescent="0.25">
      <c r="A455" s="39">
        <v>44531</v>
      </c>
      <c r="B455" s="40">
        <v>49404.471770999997</v>
      </c>
      <c r="C455" s="14">
        <f t="shared" si="13"/>
        <v>44531</v>
      </c>
      <c r="D455" s="40">
        <f t="shared" si="12"/>
        <v>496.50792190300001</v>
      </c>
    </row>
    <row r="456" spans="1:4" x14ac:dyDescent="0.25">
      <c r="A456" s="39">
        <v>44562</v>
      </c>
      <c r="B456" s="40">
        <v>47699.542232</v>
      </c>
      <c r="C456" s="14">
        <f t="shared" si="13"/>
        <v>44562</v>
      </c>
      <c r="D456" s="40">
        <f t="shared" si="12"/>
        <v>504.28620215900008</v>
      </c>
    </row>
    <row r="457" spans="1:4" x14ac:dyDescent="0.25">
      <c r="A457" s="39">
        <v>44593</v>
      </c>
      <c r="B457" s="40">
        <v>42277.07314</v>
      </c>
      <c r="C457" s="14">
        <f t="shared" si="13"/>
        <v>44593</v>
      </c>
      <c r="D457" s="40">
        <f t="shared" si="12"/>
        <v>513.14832514700004</v>
      </c>
    </row>
    <row r="458" spans="1:4" x14ac:dyDescent="0.25">
      <c r="A458" s="39">
        <v>44621</v>
      </c>
      <c r="B458" s="40">
        <v>47299.856244000002</v>
      </c>
      <c r="C458" s="14">
        <f t="shared" si="13"/>
        <v>44621</v>
      </c>
      <c r="D458" s="40">
        <f t="shared" si="12"/>
        <v>521.60083753999993</v>
      </c>
    </row>
    <row r="459" spans="1:4" x14ac:dyDescent="0.25">
      <c r="A459" s="39">
        <v>44652</v>
      </c>
      <c r="B459" s="40">
        <v>41751.303477000001</v>
      </c>
      <c r="C459" s="14">
        <f t="shared" si="13"/>
        <v>44652</v>
      </c>
      <c r="D459" s="40">
        <f t="shared" si="12"/>
        <v>528.95726319400001</v>
      </c>
    </row>
    <row r="460" spans="1:4" x14ac:dyDescent="0.25">
      <c r="A460" s="39">
        <v>44682</v>
      </c>
      <c r="B460" s="40">
        <v>43810.892516</v>
      </c>
      <c r="C460" s="14">
        <f t="shared" si="13"/>
        <v>44682</v>
      </c>
      <c r="D460" s="40">
        <f t="shared" si="12"/>
        <v>533.33423357300012</v>
      </c>
    </row>
    <row r="461" spans="1:4" x14ac:dyDescent="0.25">
      <c r="A461" s="39">
        <v>44713</v>
      </c>
      <c r="B461" s="40">
        <v>48532.238298999997</v>
      </c>
      <c r="C461" s="14">
        <f t="shared" si="13"/>
        <v>44713</v>
      </c>
      <c r="D461" s="40">
        <f t="shared" si="12"/>
        <v>538.65010039399999</v>
      </c>
    </row>
    <row r="462" spans="1:4" x14ac:dyDescent="0.25">
      <c r="A462" s="39">
        <v>44743</v>
      </c>
      <c r="B462" s="40">
        <v>46569.690999999999</v>
      </c>
      <c r="C462" s="14">
        <f t="shared" si="13"/>
        <v>44743</v>
      </c>
      <c r="D462" s="40">
        <f t="shared" si="12"/>
        <v>547.39652066100007</v>
      </c>
    </row>
    <row r="463" spans="1:4" x14ac:dyDescent="0.25">
      <c r="A463" s="39">
        <v>44774</v>
      </c>
      <c r="B463" s="40">
        <v>50380.201886000003</v>
      </c>
      <c r="C463" s="14">
        <f t="shared" si="13"/>
        <v>44774</v>
      </c>
      <c r="D463" s="40">
        <f t="shared" si="12"/>
        <v>553.67916326900001</v>
      </c>
    </row>
    <row r="464" spans="1:4" x14ac:dyDescent="0.25">
      <c r="A464" s="39">
        <v>44805</v>
      </c>
      <c r="B464" s="40">
        <v>49250.190840000003</v>
      </c>
      <c r="C464" s="14">
        <f t="shared" si="13"/>
        <v>44805</v>
      </c>
      <c r="D464" s="40">
        <f t="shared" si="12"/>
        <v>561.19137401200021</v>
      </c>
    </row>
    <row r="465" spans="1:4" x14ac:dyDescent="0.25">
      <c r="A465" s="39">
        <v>44835</v>
      </c>
      <c r="B465" s="40">
        <v>44605.741406000001</v>
      </c>
      <c r="C465" s="14">
        <f t="shared" si="13"/>
        <v>44835</v>
      </c>
      <c r="D465" s="40">
        <f t="shared" si="12"/>
        <v>563.10722207999993</v>
      </c>
    </row>
    <row r="466" spans="1:4" x14ac:dyDescent="0.25">
      <c r="A466" s="39">
        <v>44866</v>
      </c>
      <c r="B466" s="40">
        <v>36902.153536999998</v>
      </c>
      <c r="C466" s="14">
        <f t="shared" si="13"/>
        <v>44866</v>
      </c>
      <c r="D466" s="40">
        <f t="shared" si="12"/>
        <v>559.80341518800003</v>
      </c>
    </row>
    <row r="467" spans="1:4" x14ac:dyDescent="0.25">
      <c r="A467" s="39">
        <v>44896</v>
      </c>
      <c r="B467" s="40">
        <v>37228.203372000004</v>
      </c>
      <c r="C467" s="14">
        <f t="shared" si="13"/>
        <v>44896</v>
      </c>
      <c r="D467" s="40">
        <f t="shared" si="12"/>
        <v>548.48335634800003</v>
      </c>
    </row>
    <row r="468" spans="1:4" x14ac:dyDescent="0.25">
      <c r="A468" s="39">
        <v>44927</v>
      </c>
      <c r="B468" s="40">
        <v>38252.860493</v>
      </c>
      <c r="C468" s="14">
        <f t="shared" si="13"/>
        <v>44927</v>
      </c>
      <c r="D468" s="40">
        <f t="shared" si="12"/>
        <v>536.30708794899999</v>
      </c>
    </row>
    <row r="469" spans="1:4" x14ac:dyDescent="0.25">
      <c r="A469" s="39">
        <v>44958</v>
      </c>
      <c r="B469" s="40">
        <v>30620.617875</v>
      </c>
      <c r="C469" s="14">
        <f t="shared" si="13"/>
        <v>44958</v>
      </c>
      <c r="D469" s="40">
        <f t="shared" si="12"/>
        <v>526.86040620999995</v>
      </c>
    </row>
    <row r="470" spans="1:4" x14ac:dyDescent="0.25">
      <c r="A470" s="39">
        <v>44986</v>
      </c>
      <c r="B470" s="40">
        <v>30789.71168</v>
      </c>
      <c r="C470" s="14">
        <f t="shared" si="13"/>
        <v>44986</v>
      </c>
      <c r="D470" s="40">
        <f t="shared" si="12"/>
        <v>515.20395094499997</v>
      </c>
    </row>
    <row r="471" spans="1:4" x14ac:dyDescent="0.25">
      <c r="A471" s="39">
        <v>45017</v>
      </c>
      <c r="B471" s="40">
        <v>33077.331434</v>
      </c>
      <c r="C471" s="14">
        <f t="shared" si="13"/>
        <v>45017</v>
      </c>
      <c r="D471" s="40">
        <f t="shared" si="12"/>
        <v>498.69380638100006</v>
      </c>
    </row>
    <row r="472" spans="1:4" x14ac:dyDescent="0.25">
      <c r="A472" s="39">
        <v>45047</v>
      </c>
      <c r="B472" s="40">
        <v>35890.631898</v>
      </c>
      <c r="C472" s="14">
        <f t="shared" si="13"/>
        <v>45047</v>
      </c>
      <c r="D472" s="40">
        <f t="shared" si="12"/>
        <v>490.01983433800007</v>
      </c>
    </row>
    <row r="473" spans="1:4" x14ac:dyDescent="0.25">
      <c r="A473" s="39">
        <v>45078</v>
      </c>
      <c r="B473" s="40">
        <v>34334.122583999997</v>
      </c>
      <c r="C473" s="14">
        <f t="shared" si="13"/>
        <v>45078</v>
      </c>
      <c r="D473" s="40">
        <f t="shared" ref="D473:D475" si="14">SUM(B461:B472)/1000</f>
        <v>482.09957372000002</v>
      </c>
    </row>
    <row r="474" spans="1:4" x14ac:dyDescent="0.25">
      <c r="A474" s="39">
        <v>45108</v>
      </c>
      <c r="B474" s="40">
        <v>36099.497491000002</v>
      </c>
      <c r="C474" s="14">
        <f t="shared" ref="C474:C475" si="15">+A474</f>
        <v>45108</v>
      </c>
      <c r="D474" s="40">
        <f t="shared" si="14"/>
        <v>467.90145800500011</v>
      </c>
    </row>
    <row r="475" spans="1:4" x14ac:dyDescent="0.25">
      <c r="A475" s="39">
        <v>45139</v>
      </c>
      <c r="B475" s="40">
        <v>36724.727207999997</v>
      </c>
      <c r="C475" s="14">
        <f t="shared" si="15"/>
        <v>45139</v>
      </c>
      <c r="D475" s="40">
        <f t="shared" si="14"/>
        <v>457.43126449600004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2"/>
  <sheetViews>
    <sheetView workbookViewId="0">
      <selection activeCell="N22" sqref="N22"/>
    </sheetView>
  </sheetViews>
  <sheetFormatPr defaultRowHeight="15" x14ac:dyDescent="0.25"/>
  <sheetData>
    <row r="1" spans="1:8" x14ac:dyDescent="0.25">
      <c r="A1" s="27"/>
    </row>
    <row r="2" spans="1:8" x14ac:dyDescent="0.25">
      <c r="B2" s="2" t="s">
        <v>666</v>
      </c>
      <c r="D2" s="27"/>
      <c r="F2" s="28"/>
    </row>
    <row r="3" spans="1:8" x14ac:dyDescent="0.25">
      <c r="B3" s="2" t="s">
        <v>660</v>
      </c>
      <c r="C3" s="2"/>
      <c r="D3" s="27"/>
      <c r="F3" s="26"/>
      <c r="H3" t="s">
        <v>667</v>
      </c>
    </row>
    <row r="4" spans="1:8" x14ac:dyDescent="0.25">
      <c r="B4" s="29"/>
      <c r="C4" s="2"/>
      <c r="D4" s="2"/>
      <c r="E4" s="26"/>
      <c r="F4" s="26"/>
      <c r="H4" t="s">
        <v>668</v>
      </c>
    </row>
    <row r="5" spans="1:8" x14ac:dyDescent="0.25">
      <c r="A5" s="30"/>
      <c r="B5" s="31"/>
      <c r="C5" s="32" t="s">
        <v>6</v>
      </c>
      <c r="D5" s="32" t="s">
        <v>10</v>
      </c>
      <c r="E5" s="32" t="s">
        <v>686</v>
      </c>
      <c r="F5" s="26"/>
    </row>
    <row r="6" spans="1:8" x14ac:dyDescent="0.25">
      <c r="A6" s="33"/>
      <c r="B6" s="31" t="s">
        <v>661</v>
      </c>
      <c r="C6" s="34">
        <v>0.39570734000000002</v>
      </c>
      <c r="D6" s="34">
        <v>0.18010754000000001</v>
      </c>
      <c r="E6" s="34">
        <v>0.49257102000000003</v>
      </c>
      <c r="F6" s="26"/>
    </row>
    <row r="7" spans="1:8" x14ac:dyDescent="0.25">
      <c r="A7" s="33"/>
      <c r="B7" s="31" t="s">
        <v>662</v>
      </c>
      <c r="C7" s="34">
        <v>0.35937282000000004</v>
      </c>
      <c r="D7" s="34">
        <v>0.12000002000000001</v>
      </c>
      <c r="E7" s="34">
        <v>0.46691712000000002</v>
      </c>
      <c r="F7" s="26"/>
    </row>
    <row r="8" spans="1:8" x14ac:dyDescent="0.25">
      <c r="A8" s="33"/>
      <c r="B8" s="31" t="s">
        <v>663</v>
      </c>
      <c r="C8" s="34">
        <v>0.36205398000000005</v>
      </c>
      <c r="D8" s="34">
        <v>0.13290324000000001</v>
      </c>
      <c r="E8" s="34">
        <v>0.46500574000000006</v>
      </c>
      <c r="F8" s="26"/>
    </row>
    <row r="9" spans="1:8" x14ac:dyDescent="0.25">
      <c r="A9" s="33"/>
      <c r="B9" s="31" t="s">
        <v>664</v>
      </c>
      <c r="C9" s="34">
        <v>0.38169028000000005</v>
      </c>
      <c r="D9" s="34">
        <v>0.14580646000000003</v>
      </c>
      <c r="E9" s="34">
        <v>0.48766710000000002</v>
      </c>
      <c r="F9" s="26"/>
    </row>
    <row r="10" spans="1:8" x14ac:dyDescent="0.25">
      <c r="A10" s="33"/>
      <c r="B10" s="31" t="s">
        <v>665</v>
      </c>
      <c r="C10" s="34">
        <v>0.39146748000000003</v>
      </c>
      <c r="D10" s="34">
        <v>0.17225810000000003</v>
      </c>
      <c r="E10" s="34">
        <v>0.48995283999999995</v>
      </c>
      <c r="F10" s="26"/>
    </row>
    <row r="11" spans="1:8" x14ac:dyDescent="0.25">
      <c r="A11" s="33"/>
      <c r="B11" s="31"/>
      <c r="C11" s="31"/>
      <c r="D11" s="26"/>
      <c r="E11" s="26"/>
      <c r="F11" s="26"/>
    </row>
    <row r="12" spans="1:8" x14ac:dyDescent="0.25">
      <c r="A12" s="33"/>
      <c r="B12" s="31"/>
      <c r="C12" s="31"/>
      <c r="D12" s="26"/>
      <c r="E12" s="26"/>
      <c r="F12" s="2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265"/>
  <sheetViews>
    <sheetView workbookViewId="0">
      <pane xSplit="1" topLeftCell="AQ1" activePane="topRight" state="frozen"/>
      <selection activeCell="L30" sqref="L30"/>
      <selection pane="topRight" activeCell="AV33" sqref="AV33"/>
    </sheetView>
  </sheetViews>
  <sheetFormatPr defaultRowHeight="15" x14ac:dyDescent="0.25"/>
  <sheetData>
    <row r="1" spans="1:59" x14ac:dyDescent="0.25">
      <c r="A1" s="7" t="s">
        <v>31</v>
      </c>
    </row>
    <row r="2" spans="1:59" ht="15.75" x14ac:dyDescent="0.25">
      <c r="A2" s="8"/>
      <c r="B2" s="51" t="s">
        <v>32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Q2" s="45" t="s">
        <v>33</v>
      </c>
      <c r="R2" s="46"/>
      <c r="S2" s="46"/>
      <c r="T2" s="46"/>
      <c r="U2" s="46"/>
      <c r="V2" s="47"/>
      <c r="Y2" s="45" t="s">
        <v>33</v>
      </c>
      <c r="Z2" s="46"/>
      <c r="AA2" s="46"/>
      <c r="AB2" s="46"/>
      <c r="AC2" s="46"/>
      <c r="AD2" s="47"/>
      <c r="AF2" s="45" t="s">
        <v>33</v>
      </c>
      <c r="AG2" s="46"/>
      <c r="AH2" s="46"/>
      <c r="AI2" s="46"/>
      <c r="AJ2" s="46"/>
      <c r="AK2" s="47"/>
      <c r="AM2" s="45" t="s">
        <v>33</v>
      </c>
      <c r="AN2" s="46"/>
      <c r="AO2" s="46"/>
      <c r="AP2" s="46"/>
      <c r="AQ2" s="46"/>
      <c r="AR2" s="47"/>
      <c r="AT2" s="45" t="s">
        <v>33</v>
      </c>
      <c r="AU2" s="46"/>
      <c r="AV2" s="46"/>
      <c r="AW2" s="46"/>
      <c r="AX2" s="46"/>
      <c r="AY2" s="47"/>
      <c r="BA2" s="45" t="s">
        <v>33</v>
      </c>
      <c r="BB2" s="46"/>
      <c r="BC2" s="46"/>
      <c r="BD2" s="46"/>
      <c r="BE2" s="46"/>
      <c r="BF2" s="47"/>
    </row>
    <row r="3" spans="1:59" x14ac:dyDescent="0.25">
      <c r="A3" s="8"/>
    </row>
    <row r="4" spans="1:59" x14ac:dyDescent="0.25">
      <c r="A4" s="8"/>
      <c r="B4" s="48" t="s">
        <v>34</v>
      </c>
      <c r="C4" s="48"/>
      <c r="D4" s="48"/>
      <c r="E4" s="48"/>
      <c r="F4" s="48"/>
      <c r="G4" s="48"/>
      <c r="I4" s="49" t="s">
        <v>34</v>
      </c>
      <c r="J4" s="49"/>
      <c r="K4" s="49"/>
      <c r="L4" s="49"/>
      <c r="M4" s="49"/>
      <c r="N4" s="49"/>
      <c r="Q4" s="49" t="s">
        <v>34</v>
      </c>
      <c r="R4" s="49"/>
      <c r="S4" s="49"/>
      <c r="T4" s="49"/>
      <c r="U4" s="49"/>
      <c r="V4" s="49"/>
      <c r="Y4" s="49" t="s">
        <v>35</v>
      </c>
      <c r="Z4" s="49"/>
      <c r="AA4" s="49"/>
      <c r="AB4" s="49"/>
      <c r="AC4" s="49"/>
      <c r="AD4" s="49"/>
      <c r="AF4" s="50" t="s">
        <v>36</v>
      </c>
      <c r="AG4" s="49"/>
      <c r="AH4" s="49" t="s">
        <v>36</v>
      </c>
      <c r="AI4" s="49"/>
      <c r="AJ4" s="49"/>
      <c r="AK4" s="49"/>
      <c r="AM4" s="50" t="s">
        <v>37</v>
      </c>
      <c r="AN4" s="49"/>
      <c r="AO4" s="49"/>
      <c r="AP4" s="49"/>
      <c r="AQ4" s="49"/>
      <c r="AR4" s="49"/>
      <c r="AT4" s="50" t="s">
        <v>35</v>
      </c>
      <c r="AU4" s="49"/>
      <c r="AV4" s="49"/>
      <c r="AW4" s="49"/>
      <c r="AX4" s="49"/>
      <c r="AY4" s="49"/>
      <c r="BA4" s="50" t="s">
        <v>36</v>
      </c>
      <c r="BB4" s="49"/>
      <c r="BC4" s="49"/>
      <c r="BD4" s="49"/>
      <c r="BE4" s="49"/>
      <c r="BF4" s="49"/>
    </row>
    <row r="5" spans="1:59" x14ac:dyDescent="0.25">
      <c r="A5" s="8"/>
      <c r="B5" s="43" t="s">
        <v>38</v>
      </c>
      <c r="C5" s="43"/>
      <c r="D5" s="43"/>
      <c r="E5" s="43"/>
      <c r="F5" s="43"/>
      <c r="G5" s="43"/>
      <c r="I5" s="44" t="s">
        <v>39</v>
      </c>
      <c r="J5" s="44"/>
      <c r="K5" s="44"/>
      <c r="L5" s="44"/>
      <c r="M5" s="44"/>
      <c r="N5" s="44"/>
      <c r="Q5" s="44" t="s">
        <v>39</v>
      </c>
      <c r="R5" s="44"/>
      <c r="S5" s="44"/>
      <c r="T5" s="44"/>
      <c r="U5" s="44"/>
      <c r="V5" s="44"/>
      <c r="Y5" s="44" t="s">
        <v>40</v>
      </c>
      <c r="Z5" s="44"/>
      <c r="AA5" s="44"/>
      <c r="AB5" s="44"/>
      <c r="AC5" s="44"/>
      <c r="AD5" s="44"/>
      <c r="AF5" s="44" t="s">
        <v>40</v>
      </c>
      <c r="AG5" s="44"/>
      <c r="AH5" s="44"/>
      <c r="AI5" s="44"/>
      <c r="AJ5" s="44"/>
      <c r="AK5" s="44"/>
      <c r="AM5" s="43" t="s">
        <v>38</v>
      </c>
      <c r="AN5" s="43"/>
      <c r="AO5" s="43"/>
      <c r="AP5" s="43"/>
      <c r="AQ5" s="43"/>
      <c r="AR5" s="43"/>
      <c r="AT5" s="43" t="s">
        <v>38</v>
      </c>
      <c r="AU5" s="43"/>
      <c r="AV5" s="43"/>
      <c r="AW5" s="43"/>
      <c r="AX5" s="43"/>
      <c r="AY5" s="43"/>
      <c r="BA5" s="43" t="s">
        <v>38</v>
      </c>
      <c r="BB5" s="43"/>
      <c r="BC5" s="43"/>
      <c r="BD5" s="43"/>
      <c r="BE5" s="43"/>
      <c r="BF5" s="43"/>
    </row>
    <row r="6" spans="1:59" x14ac:dyDescent="0.25">
      <c r="A6" s="8"/>
      <c r="B6" s="9" t="s">
        <v>24</v>
      </c>
      <c r="C6" s="9" t="s">
        <v>41</v>
      </c>
      <c r="D6" s="9" t="s">
        <v>23</v>
      </c>
      <c r="E6" s="9" t="s">
        <v>42</v>
      </c>
      <c r="F6" s="9" t="s">
        <v>43</v>
      </c>
      <c r="G6" s="9" t="s">
        <v>6</v>
      </c>
      <c r="H6" s="10"/>
      <c r="I6" s="9" t="s">
        <v>24</v>
      </c>
      <c r="J6" s="9" t="s">
        <v>41</v>
      </c>
      <c r="K6" s="9" t="s">
        <v>23</v>
      </c>
      <c r="L6" s="9" t="s">
        <v>42</v>
      </c>
      <c r="M6" s="9" t="s">
        <v>43</v>
      </c>
      <c r="N6" s="9" t="s">
        <v>6</v>
      </c>
      <c r="Q6" s="9" t="s">
        <v>24</v>
      </c>
      <c r="R6" s="9" t="s">
        <v>41</v>
      </c>
      <c r="S6" s="9" t="s">
        <v>23</v>
      </c>
      <c r="T6" s="9" t="s">
        <v>42</v>
      </c>
      <c r="U6" s="9" t="s">
        <v>43</v>
      </c>
      <c r="V6" s="9" t="s">
        <v>6</v>
      </c>
      <c r="X6" s="10"/>
      <c r="Y6" s="9" t="s">
        <v>24</v>
      </c>
      <c r="Z6" s="9" t="s">
        <v>41</v>
      </c>
      <c r="AA6" s="9" t="s">
        <v>23</v>
      </c>
      <c r="AB6" s="9" t="s">
        <v>42</v>
      </c>
      <c r="AC6" s="9" t="s">
        <v>43</v>
      </c>
      <c r="AD6" s="9" t="s">
        <v>6</v>
      </c>
      <c r="AE6" s="10"/>
      <c r="AF6" s="9" t="s">
        <v>24</v>
      </c>
      <c r="AG6" s="9" t="s">
        <v>41</v>
      </c>
      <c r="AH6" s="9" t="s">
        <v>23</v>
      </c>
      <c r="AI6" s="9" t="s">
        <v>42</v>
      </c>
      <c r="AJ6" s="9" t="s">
        <v>43</v>
      </c>
      <c r="AK6" s="9" t="s">
        <v>6</v>
      </c>
      <c r="AM6" s="9" t="s">
        <v>24</v>
      </c>
      <c r="AN6" s="9" t="s">
        <v>41</v>
      </c>
      <c r="AO6" s="9" t="s">
        <v>23</v>
      </c>
      <c r="AP6" s="9" t="s">
        <v>42</v>
      </c>
      <c r="AQ6" s="9" t="s">
        <v>43</v>
      </c>
      <c r="AR6" s="9" t="s">
        <v>6</v>
      </c>
      <c r="AS6" s="10"/>
      <c r="AT6" s="9" t="s">
        <v>24</v>
      </c>
      <c r="AU6" s="9" t="s">
        <v>41</v>
      </c>
      <c r="AV6" s="9" t="s">
        <v>23</v>
      </c>
      <c r="AW6" s="9" t="s">
        <v>42</v>
      </c>
      <c r="AX6" s="9" t="s">
        <v>43</v>
      </c>
      <c r="AY6" s="9" t="s">
        <v>6</v>
      </c>
      <c r="BA6" s="9" t="s">
        <v>24</v>
      </c>
      <c r="BB6" s="9" t="s">
        <v>41</v>
      </c>
      <c r="BC6" s="9" t="s">
        <v>23</v>
      </c>
      <c r="BD6" s="9" t="s">
        <v>42</v>
      </c>
      <c r="BE6" s="9" t="s">
        <v>43</v>
      </c>
      <c r="BF6" s="9" t="s">
        <v>6</v>
      </c>
      <c r="BG6" s="12" t="s">
        <v>649</v>
      </c>
    </row>
    <row r="7" spans="1:59" x14ac:dyDescent="0.25">
      <c r="A7" s="8">
        <v>1800</v>
      </c>
      <c r="B7" s="10"/>
      <c r="C7" s="10"/>
      <c r="D7" s="10"/>
      <c r="E7" s="10"/>
      <c r="F7" s="10"/>
      <c r="G7" s="10"/>
      <c r="H7" s="10"/>
      <c r="I7" s="10">
        <v>0</v>
      </c>
      <c r="J7" s="10">
        <v>1</v>
      </c>
      <c r="K7" s="10">
        <v>0</v>
      </c>
      <c r="L7" s="10">
        <v>1</v>
      </c>
      <c r="M7" s="10">
        <v>0</v>
      </c>
      <c r="N7" s="10">
        <v>2</v>
      </c>
      <c r="Q7" s="10"/>
      <c r="R7" s="11">
        <v>5.1374326604123596E-2</v>
      </c>
      <c r="S7" s="11"/>
      <c r="T7" s="11">
        <v>9.4122428871572406E-2</v>
      </c>
      <c r="U7" s="11"/>
      <c r="V7" s="11">
        <v>5.3970887084341425E-2</v>
      </c>
      <c r="BA7" s="10"/>
      <c r="BB7" s="10"/>
      <c r="BC7" s="10"/>
      <c r="BD7" s="10"/>
      <c r="BE7" s="10"/>
      <c r="BF7" s="10"/>
    </row>
    <row r="8" spans="1:59" x14ac:dyDescent="0.25">
      <c r="A8" s="8">
        <f t="shared" ref="A8:A71" si="0">+A7+1</f>
        <v>1801</v>
      </c>
      <c r="B8" s="10"/>
      <c r="C8" s="10"/>
      <c r="D8" s="10"/>
      <c r="E8" s="10"/>
      <c r="F8" s="10"/>
      <c r="G8" s="10"/>
      <c r="H8" s="10"/>
      <c r="I8" s="10">
        <v>0</v>
      </c>
      <c r="J8" s="10">
        <v>1</v>
      </c>
      <c r="K8" s="10">
        <v>0</v>
      </c>
      <c r="L8" s="10">
        <v>1</v>
      </c>
      <c r="M8" s="10">
        <v>0</v>
      </c>
      <c r="N8" s="10">
        <v>2</v>
      </c>
      <c r="Q8" s="10"/>
      <c r="R8" s="11">
        <v>7.079830949604099E-2</v>
      </c>
      <c r="S8" s="11"/>
      <c r="T8" s="11">
        <v>0.11273443770973092</v>
      </c>
      <c r="U8" s="11"/>
      <c r="V8" s="11"/>
      <c r="BA8" s="10"/>
      <c r="BB8" s="10"/>
      <c r="BC8" s="10"/>
      <c r="BD8" s="10"/>
      <c r="BE8" s="10"/>
      <c r="BF8" s="10"/>
    </row>
    <row r="9" spans="1:59" x14ac:dyDescent="0.25">
      <c r="A9" s="8">
        <f t="shared" si="0"/>
        <v>1802</v>
      </c>
      <c r="B9" s="10"/>
      <c r="C9" s="10"/>
      <c r="D9" s="10"/>
      <c r="E9" s="10"/>
      <c r="F9" s="10"/>
      <c r="G9" s="10"/>
      <c r="H9" s="10"/>
      <c r="I9" s="10">
        <v>0</v>
      </c>
      <c r="J9" s="10">
        <v>1</v>
      </c>
      <c r="K9" s="10">
        <v>0</v>
      </c>
      <c r="L9" s="10">
        <v>1</v>
      </c>
      <c r="M9" s="10">
        <v>0</v>
      </c>
      <c r="N9" s="10">
        <v>2</v>
      </c>
      <c r="Q9" s="10"/>
      <c r="R9" s="11">
        <v>6.4876157576956361E-2</v>
      </c>
      <c r="S9" s="11"/>
      <c r="T9" s="11">
        <v>0.13574483707779766</v>
      </c>
      <c r="U9" s="11"/>
      <c r="V9" s="11">
        <v>6.9294764489787997E-2</v>
      </c>
      <c r="BA9" s="10"/>
      <c r="BB9" s="10"/>
      <c r="BC9" s="10"/>
      <c r="BD9" s="10"/>
      <c r="BE9" s="10"/>
      <c r="BF9" s="10"/>
    </row>
    <row r="10" spans="1:59" x14ac:dyDescent="0.25">
      <c r="A10" s="8">
        <f t="shared" si="0"/>
        <v>1803</v>
      </c>
      <c r="B10" s="10"/>
      <c r="C10" s="10"/>
      <c r="D10" s="10"/>
      <c r="E10" s="10"/>
      <c r="F10" s="10"/>
      <c r="G10" s="10"/>
      <c r="H10" s="10"/>
      <c r="I10" s="10">
        <v>0</v>
      </c>
      <c r="J10" s="10">
        <v>1</v>
      </c>
      <c r="K10" s="10">
        <v>0</v>
      </c>
      <c r="L10" s="10">
        <v>1</v>
      </c>
      <c r="M10" s="10">
        <v>0</v>
      </c>
      <c r="N10" s="10">
        <v>2</v>
      </c>
      <c r="Q10" s="10"/>
      <c r="R10" s="11">
        <v>7.1879474669668417E-2</v>
      </c>
      <c r="S10" s="11"/>
      <c r="T10" s="11">
        <v>0.12754632455811926</v>
      </c>
      <c r="U10" s="11"/>
      <c r="V10" s="11">
        <v>7.5248367013890996E-2</v>
      </c>
      <c r="BA10" s="10"/>
      <c r="BB10" s="10"/>
      <c r="BC10" s="10"/>
      <c r="BD10" s="10"/>
      <c r="BE10" s="10"/>
      <c r="BF10" s="10"/>
    </row>
    <row r="11" spans="1:59" x14ac:dyDescent="0.25">
      <c r="A11" s="8">
        <f t="shared" si="0"/>
        <v>1804</v>
      </c>
      <c r="B11" s="10"/>
      <c r="C11" s="10"/>
      <c r="D11" s="10"/>
      <c r="E11" s="10"/>
      <c r="F11" s="10"/>
      <c r="G11" s="10"/>
      <c r="H11" s="10"/>
      <c r="I11" s="10">
        <v>0</v>
      </c>
      <c r="J11" s="10">
        <v>1</v>
      </c>
      <c r="K11" s="10">
        <v>0</v>
      </c>
      <c r="L11" s="10">
        <v>1</v>
      </c>
      <c r="M11" s="10">
        <v>0</v>
      </c>
      <c r="N11" s="10">
        <v>2</v>
      </c>
      <c r="Q11" s="10"/>
      <c r="R11" s="11">
        <v>6.518074227367654E-2</v>
      </c>
      <c r="S11" s="11"/>
      <c r="T11" s="11">
        <v>0.12541104013162968</v>
      </c>
      <c r="U11" s="11"/>
      <c r="V11" s="11">
        <v>6.8339055346886626E-2</v>
      </c>
      <c r="BA11" s="10"/>
      <c r="BB11" s="10"/>
      <c r="BC11" s="10"/>
      <c r="BD11" s="10"/>
      <c r="BE11" s="10"/>
      <c r="BF11" s="10"/>
    </row>
    <row r="12" spans="1:59" x14ac:dyDescent="0.25">
      <c r="A12" s="8">
        <f t="shared" si="0"/>
        <v>1805</v>
      </c>
      <c r="B12" s="10"/>
      <c r="C12" s="10"/>
      <c r="D12" s="10"/>
      <c r="E12" s="10"/>
      <c r="F12" s="10"/>
      <c r="G12" s="10"/>
      <c r="H12" s="10"/>
      <c r="I12" s="10">
        <v>0</v>
      </c>
      <c r="J12" s="10">
        <v>1</v>
      </c>
      <c r="K12" s="10">
        <v>0</v>
      </c>
      <c r="L12" s="10">
        <v>1</v>
      </c>
      <c r="M12" s="10">
        <v>0</v>
      </c>
      <c r="N12" s="10">
        <v>2</v>
      </c>
      <c r="Q12" s="10"/>
      <c r="R12" s="11">
        <v>5.9368328388872141E-2</v>
      </c>
      <c r="S12" s="11"/>
      <c r="T12" s="11">
        <v>0.10683072757692552</v>
      </c>
      <c r="U12" s="11"/>
      <c r="V12" s="11">
        <v>6.1846887560380912E-2</v>
      </c>
      <c r="BA12" s="10"/>
      <c r="BB12" s="10"/>
      <c r="BC12" s="10"/>
      <c r="BD12" s="10"/>
      <c r="BE12" s="10"/>
      <c r="BF12" s="10"/>
    </row>
    <row r="13" spans="1:59" x14ac:dyDescent="0.25">
      <c r="A13" s="8">
        <f t="shared" si="0"/>
        <v>1806</v>
      </c>
      <c r="B13" s="10"/>
      <c r="C13" s="10"/>
      <c r="D13" s="10"/>
      <c r="E13" s="10"/>
      <c r="F13" s="10"/>
      <c r="G13" s="10"/>
      <c r="H13" s="10"/>
      <c r="I13" s="10">
        <v>0</v>
      </c>
      <c r="J13" s="10">
        <v>1</v>
      </c>
      <c r="K13" s="10">
        <v>0</v>
      </c>
      <c r="L13" s="10">
        <v>1</v>
      </c>
      <c r="M13" s="10">
        <v>0</v>
      </c>
      <c r="N13" s="10">
        <v>2</v>
      </c>
      <c r="Q13" s="10"/>
      <c r="R13" s="11">
        <v>5.9097534831107218E-2</v>
      </c>
      <c r="S13" s="11"/>
      <c r="T13" s="11">
        <v>0.10627972700918857</v>
      </c>
      <c r="U13" s="11"/>
      <c r="V13" s="11">
        <v>6.1716728747016641E-2</v>
      </c>
      <c r="BA13" s="10"/>
      <c r="BB13" s="10"/>
      <c r="BC13" s="10"/>
      <c r="BD13" s="10"/>
      <c r="BE13" s="10"/>
      <c r="BF13" s="10"/>
    </row>
    <row r="14" spans="1:59" x14ac:dyDescent="0.25">
      <c r="A14" s="8">
        <f t="shared" si="0"/>
        <v>1807</v>
      </c>
      <c r="B14" s="10"/>
      <c r="C14" s="10"/>
      <c r="D14" s="10"/>
      <c r="E14" s="10"/>
      <c r="F14" s="10"/>
      <c r="G14" s="10"/>
      <c r="H14" s="10"/>
      <c r="I14" s="10">
        <v>0</v>
      </c>
      <c r="J14" s="10">
        <v>1</v>
      </c>
      <c r="K14" s="10">
        <v>0</v>
      </c>
      <c r="L14" s="10">
        <v>2</v>
      </c>
      <c r="M14" s="10">
        <v>0</v>
      </c>
      <c r="N14" s="10">
        <v>3</v>
      </c>
      <c r="Q14" s="10"/>
      <c r="R14" s="11">
        <v>5.7548448327350406E-2</v>
      </c>
      <c r="S14" s="11"/>
      <c r="T14" s="11">
        <v>0.18406551425364823</v>
      </c>
      <c r="U14" s="11"/>
      <c r="V14" s="11">
        <v>9.1313338027021573E-2</v>
      </c>
      <c r="BA14" s="10"/>
      <c r="BB14" s="10"/>
      <c r="BC14" s="10"/>
      <c r="BD14" s="10"/>
      <c r="BE14" s="10"/>
      <c r="BF14" s="10"/>
    </row>
    <row r="15" spans="1:59" x14ac:dyDescent="0.25">
      <c r="A15" s="8">
        <f t="shared" si="0"/>
        <v>1808</v>
      </c>
      <c r="B15" s="10"/>
      <c r="C15" s="10"/>
      <c r="D15" s="10"/>
      <c r="E15" s="10"/>
      <c r="F15" s="10"/>
      <c r="G15" s="10"/>
      <c r="H15" s="10"/>
      <c r="I15" s="10">
        <v>0</v>
      </c>
      <c r="J15" s="10">
        <v>1</v>
      </c>
      <c r="K15" s="10">
        <v>0</v>
      </c>
      <c r="L15" s="10">
        <v>2</v>
      </c>
      <c r="M15" s="10">
        <v>0</v>
      </c>
      <c r="N15" s="10">
        <v>3</v>
      </c>
      <c r="Q15" s="10"/>
      <c r="R15" s="11">
        <v>2.7028384158254336E-2</v>
      </c>
      <c r="S15" s="11"/>
      <c r="T15" s="11">
        <v>0.13622387503223526</v>
      </c>
      <c r="U15" s="11"/>
      <c r="V15" s="11">
        <v>5.9366835385924022E-2</v>
      </c>
      <c r="BA15" s="10"/>
      <c r="BB15" s="10"/>
      <c r="BC15" s="10"/>
      <c r="BD15" s="10"/>
      <c r="BE15" s="10"/>
      <c r="BF15" s="10"/>
    </row>
    <row r="16" spans="1:59" x14ac:dyDescent="0.25">
      <c r="A16" s="8">
        <f t="shared" si="0"/>
        <v>1809</v>
      </c>
      <c r="B16" s="10"/>
      <c r="C16" s="10"/>
      <c r="D16" s="10"/>
      <c r="E16" s="10"/>
      <c r="F16" s="10"/>
      <c r="G16" s="10"/>
      <c r="H16" s="10"/>
      <c r="I16" s="10">
        <v>0</v>
      </c>
      <c r="J16" s="10">
        <v>1</v>
      </c>
      <c r="K16" s="10">
        <v>0</v>
      </c>
      <c r="L16" s="10">
        <v>2</v>
      </c>
      <c r="M16" s="10">
        <v>0</v>
      </c>
      <c r="N16" s="10">
        <v>3</v>
      </c>
      <c r="Q16" s="10"/>
      <c r="R16" s="11">
        <v>5.6778708360232903E-2</v>
      </c>
      <c r="S16" s="11"/>
      <c r="T16" s="11">
        <v>0.25175966747480216</v>
      </c>
      <c r="U16" s="11"/>
      <c r="V16" s="11">
        <v>0.10930999356798764</v>
      </c>
      <c r="BA16" s="10"/>
      <c r="BB16" s="10"/>
      <c r="BC16" s="10"/>
      <c r="BD16" s="10"/>
      <c r="BE16" s="10"/>
      <c r="BF16" s="10"/>
    </row>
    <row r="17" spans="1:61" x14ac:dyDescent="0.25">
      <c r="A17" s="8">
        <f t="shared" si="0"/>
        <v>1810</v>
      </c>
      <c r="B17" s="10"/>
      <c r="C17" s="10"/>
      <c r="D17" s="10"/>
      <c r="E17" s="10"/>
      <c r="F17" s="10"/>
      <c r="G17" s="10"/>
      <c r="H17" s="10"/>
      <c r="I17" s="10">
        <v>0</v>
      </c>
      <c r="J17" s="10">
        <v>2</v>
      </c>
      <c r="K17" s="10">
        <v>0</v>
      </c>
      <c r="L17" s="10">
        <v>1</v>
      </c>
      <c r="M17" s="10">
        <v>0</v>
      </c>
      <c r="N17" s="10">
        <v>3</v>
      </c>
      <c r="Q17" s="10"/>
      <c r="R17" s="11">
        <v>6.226293631222847E-2</v>
      </c>
      <c r="S17" s="11"/>
      <c r="T17" s="11">
        <v>9.5598668779192167E-2</v>
      </c>
      <c r="U17" s="11"/>
      <c r="V17" s="11">
        <v>6.455455496062211E-2</v>
      </c>
      <c r="BA17" s="10"/>
      <c r="BB17" s="10"/>
      <c r="BC17" s="10"/>
      <c r="BD17" s="10"/>
      <c r="BE17" s="10"/>
      <c r="BF17" s="10"/>
    </row>
    <row r="18" spans="1:61" x14ac:dyDescent="0.25">
      <c r="A18" s="8">
        <f t="shared" si="0"/>
        <v>1811</v>
      </c>
      <c r="B18" s="10"/>
      <c r="C18" s="10"/>
      <c r="D18" s="10"/>
      <c r="E18" s="10"/>
      <c r="F18" s="10"/>
      <c r="G18" s="10"/>
      <c r="H18" s="10"/>
      <c r="I18" s="10">
        <v>0</v>
      </c>
      <c r="J18" s="10">
        <v>2</v>
      </c>
      <c r="K18" s="10">
        <v>0</v>
      </c>
      <c r="L18" s="10">
        <v>1</v>
      </c>
      <c r="M18" s="10">
        <v>0</v>
      </c>
      <c r="N18" s="10">
        <v>3</v>
      </c>
      <c r="Q18" s="10"/>
      <c r="R18" s="11">
        <v>6.0792183286763564E-2</v>
      </c>
      <c r="S18" s="11"/>
      <c r="T18" s="11">
        <v>9.1093064793550851E-2</v>
      </c>
      <c r="U18" s="11"/>
      <c r="V18" s="11">
        <v>6.3169421003619608E-2</v>
      </c>
      <c r="BA18" s="10"/>
      <c r="BB18" s="10"/>
      <c r="BC18" s="10"/>
      <c r="BD18" s="10"/>
      <c r="BE18" s="10"/>
      <c r="BF18" s="10"/>
      <c r="BI18" t="s">
        <v>704</v>
      </c>
    </row>
    <row r="19" spans="1:61" x14ac:dyDescent="0.25">
      <c r="A19" s="8">
        <f t="shared" si="0"/>
        <v>1812</v>
      </c>
      <c r="B19" s="10"/>
      <c r="C19" s="10"/>
      <c r="D19" s="10"/>
      <c r="E19" s="10"/>
      <c r="F19" s="10"/>
      <c r="G19" s="10"/>
      <c r="H19" s="10"/>
      <c r="I19" s="10">
        <v>0</v>
      </c>
      <c r="J19" s="10">
        <v>2</v>
      </c>
      <c r="K19" s="10">
        <v>0</v>
      </c>
      <c r="L19" s="10">
        <v>1</v>
      </c>
      <c r="M19" s="10">
        <v>0</v>
      </c>
      <c r="N19" s="10">
        <v>3</v>
      </c>
      <c r="Q19" s="10"/>
      <c r="R19" s="11">
        <v>4.3948280124086053E-2</v>
      </c>
      <c r="S19" s="11"/>
      <c r="T19" s="11">
        <v>6.400362033479573E-2</v>
      </c>
      <c r="U19" s="11"/>
      <c r="V19" s="11">
        <v>4.5788955915137056E-2</v>
      </c>
      <c r="BA19" s="10"/>
      <c r="BB19" s="10"/>
      <c r="BC19" s="10"/>
      <c r="BD19" s="10"/>
      <c r="BE19" s="10"/>
      <c r="BF19" s="10"/>
    </row>
    <row r="20" spans="1:61" x14ac:dyDescent="0.25">
      <c r="A20" s="8">
        <f t="shared" si="0"/>
        <v>1813</v>
      </c>
      <c r="B20" s="10"/>
      <c r="C20" s="10"/>
      <c r="D20" s="10"/>
      <c r="E20" s="10"/>
      <c r="F20" s="10"/>
      <c r="G20" s="10"/>
      <c r="H20" s="10"/>
      <c r="I20" s="10">
        <v>0</v>
      </c>
      <c r="J20" s="10">
        <v>2</v>
      </c>
      <c r="K20" s="10">
        <v>0</v>
      </c>
      <c r="L20" s="10">
        <v>1</v>
      </c>
      <c r="M20" s="10">
        <v>0</v>
      </c>
      <c r="N20" s="10">
        <v>3</v>
      </c>
      <c r="Q20" s="10"/>
      <c r="R20" s="11">
        <v>2.9573161680804004E-2</v>
      </c>
      <c r="S20" s="11"/>
      <c r="T20" s="11">
        <v>8.4381004016958139E-2</v>
      </c>
      <c r="U20" s="11"/>
      <c r="V20" s="11">
        <v>3.4576103443659766E-2</v>
      </c>
      <c r="BA20" s="10"/>
      <c r="BB20" s="10"/>
      <c r="BC20" s="10"/>
      <c r="BD20" s="10"/>
      <c r="BE20" s="10"/>
      <c r="BF20" s="10"/>
    </row>
    <row r="21" spans="1:61" x14ac:dyDescent="0.25">
      <c r="A21" s="8">
        <f t="shared" si="0"/>
        <v>1814</v>
      </c>
      <c r="B21" s="10"/>
      <c r="C21" s="10"/>
      <c r="D21" s="10"/>
      <c r="E21" s="10"/>
      <c r="F21" s="10"/>
      <c r="G21" s="10"/>
      <c r="H21" s="10"/>
      <c r="I21" s="10">
        <v>0</v>
      </c>
      <c r="J21" s="10">
        <v>2</v>
      </c>
      <c r="K21" s="10">
        <v>0</v>
      </c>
      <c r="L21" s="10">
        <v>1</v>
      </c>
      <c r="M21" s="10">
        <v>0</v>
      </c>
      <c r="N21" s="10">
        <v>3</v>
      </c>
      <c r="Q21" s="10"/>
      <c r="R21" s="11">
        <v>2.1982552635314304E-2</v>
      </c>
      <c r="S21" s="11"/>
      <c r="T21" s="11">
        <v>8.7202955887827283E-2</v>
      </c>
      <c r="U21" s="11"/>
      <c r="V21" s="11">
        <v>2.7368553186962571E-2</v>
      </c>
      <c r="BA21" s="10"/>
      <c r="BB21" s="10"/>
      <c r="BC21" s="10"/>
      <c r="BD21" s="10"/>
      <c r="BE21" s="10"/>
      <c r="BF21" s="10"/>
    </row>
    <row r="22" spans="1:61" x14ac:dyDescent="0.25">
      <c r="A22" s="8">
        <f t="shared" si="0"/>
        <v>1815</v>
      </c>
      <c r="B22" s="10"/>
      <c r="C22" s="10"/>
      <c r="D22" s="10"/>
      <c r="E22" s="10"/>
      <c r="F22" s="10"/>
      <c r="G22" s="10"/>
      <c r="H22" s="10"/>
      <c r="I22" s="10">
        <v>0</v>
      </c>
      <c r="J22" s="10">
        <v>2</v>
      </c>
      <c r="K22" s="10">
        <v>0</v>
      </c>
      <c r="L22" s="10">
        <v>3</v>
      </c>
      <c r="M22" s="10">
        <v>0</v>
      </c>
      <c r="N22" s="10">
        <v>5</v>
      </c>
      <c r="Q22" s="10"/>
      <c r="R22" s="11">
        <v>5.2986172027398061E-2</v>
      </c>
      <c r="S22" s="11"/>
      <c r="T22" s="11">
        <v>6.5859438025622094E-2</v>
      </c>
      <c r="U22" s="11"/>
      <c r="V22" s="11">
        <v>6.1456872759685921E-2</v>
      </c>
      <c r="BA22" s="10"/>
      <c r="BB22" s="10"/>
      <c r="BC22" s="10"/>
      <c r="BD22" s="10"/>
      <c r="BE22" s="10"/>
      <c r="BF22" s="10"/>
    </row>
    <row r="23" spans="1:61" x14ac:dyDescent="0.25">
      <c r="A23" s="8">
        <f t="shared" si="0"/>
        <v>1816</v>
      </c>
      <c r="B23" s="10"/>
      <c r="C23" s="10"/>
      <c r="D23" s="10"/>
      <c r="E23" s="10"/>
      <c r="F23" s="10"/>
      <c r="G23" s="10"/>
      <c r="H23" s="10"/>
      <c r="I23" s="10">
        <v>0</v>
      </c>
      <c r="J23" s="10">
        <v>2</v>
      </c>
      <c r="K23" s="10">
        <v>0</v>
      </c>
      <c r="L23" s="10">
        <v>3</v>
      </c>
      <c r="M23" s="10">
        <v>0</v>
      </c>
      <c r="N23" s="10">
        <v>5</v>
      </c>
      <c r="Q23" s="10"/>
      <c r="R23" s="11">
        <v>6.4538813668265499E-2</v>
      </c>
      <c r="S23" s="11"/>
      <c r="T23" s="11">
        <v>6.4375134358763089E-2</v>
      </c>
      <c r="U23" s="11"/>
      <c r="V23" s="11">
        <v>6.4428643158099486E-2</v>
      </c>
      <c r="BA23" s="10"/>
      <c r="BB23" s="10"/>
      <c r="BC23" s="10"/>
      <c r="BD23" s="10"/>
      <c r="BE23" s="10"/>
      <c r="BF23" s="10"/>
    </row>
    <row r="24" spans="1:61" x14ac:dyDescent="0.25">
      <c r="A24" s="8">
        <f t="shared" si="0"/>
        <v>1817</v>
      </c>
      <c r="B24" s="10"/>
      <c r="C24" s="10"/>
      <c r="D24" s="10"/>
      <c r="E24" s="10"/>
      <c r="F24" s="10"/>
      <c r="G24" s="10"/>
      <c r="H24" s="10"/>
      <c r="I24" s="10">
        <v>0</v>
      </c>
      <c r="J24" s="10">
        <v>2</v>
      </c>
      <c r="K24" s="10">
        <v>0</v>
      </c>
      <c r="L24" s="10">
        <v>3</v>
      </c>
      <c r="M24" s="10">
        <v>0</v>
      </c>
      <c r="N24" s="10">
        <v>5</v>
      </c>
      <c r="Q24" s="10"/>
      <c r="R24" s="11">
        <v>6.8828968808972338E-2</v>
      </c>
      <c r="S24" s="11"/>
      <c r="T24" s="11">
        <v>5.4538338945000202E-2</v>
      </c>
      <c r="U24" s="11"/>
      <c r="V24" s="11">
        <v>5.9022751201985212E-2</v>
      </c>
      <c r="BA24" s="10"/>
      <c r="BB24" s="10"/>
      <c r="BC24" s="10"/>
      <c r="BD24" s="10"/>
      <c r="BE24" s="10"/>
      <c r="BF24" s="10"/>
    </row>
    <row r="25" spans="1:61" x14ac:dyDescent="0.25">
      <c r="A25" s="8">
        <f t="shared" si="0"/>
        <v>1818</v>
      </c>
      <c r="B25" s="10"/>
      <c r="C25" s="10"/>
      <c r="D25" s="10"/>
      <c r="E25" s="10"/>
      <c r="F25" s="10"/>
      <c r="G25" s="10"/>
      <c r="H25" s="10"/>
      <c r="I25" s="10">
        <v>0</v>
      </c>
      <c r="J25" s="10">
        <v>2</v>
      </c>
      <c r="K25" s="10">
        <v>0</v>
      </c>
      <c r="L25" s="10">
        <v>4</v>
      </c>
      <c r="M25" s="10">
        <v>0</v>
      </c>
      <c r="N25" s="10">
        <v>6</v>
      </c>
      <c r="Q25" s="10"/>
      <c r="R25" s="11">
        <v>6.9700296964718647E-2</v>
      </c>
      <c r="S25" s="11"/>
      <c r="T25" s="11">
        <v>5.7841030706396644E-2</v>
      </c>
      <c r="U25" s="11"/>
      <c r="V25" s="11">
        <v>6.1661517500617824E-2</v>
      </c>
      <c r="BA25" s="10"/>
      <c r="BB25" s="10"/>
      <c r="BC25" s="10"/>
      <c r="BD25" s="10"/>
      <c r="BE25" s="10"/>
      <c r="BF25" s="10"/>
    </row>
    <row r="26" spans="1:61" x14ac:dyDescent="0.25">
      <c r="A26" s="8">
        <f t="shared" si="0"/>
        <v>1819</v>
      </c>
      <c r="B26" s="10"/>
      <c r="C26" s="10"/>
      <c r="D26" s="10"/>
      <c r="E26" s="10"/>
      <c r="F26" s="10"/>
      <c r="G26" s="10"/>
      <c r="H26" s="10"/>
      <c r="I26" s="10">
        <v>0</v>
      </c>
      <c r="J26" s="10">
        <v>2</v>
      </c>
      <c r="K26" s="10">
        <v>0</v>
      </c>
      <c r="L26" s="10">
        <v>4</v>
      </c>
      <c r="M26" s="10">
        <v>0</v>
      </c>
      <c r="N26" s="10">
        <v>6</v>
      </c>
      <c r="Q26" s="10"/>
      <c r="R26" s="11">
        <v>5.7361315973849934E-2</v>
      </c>
      <c r="S26" s="11"/>
      <c r="T26" s="11">
        <v>5.0461300396770707E-2</v>
      </c>
      <c r="U26" s="11"/>
      <c r="V26" s="11">
        <v>5.2686619510768105E-2</v>
      </c>
      <c r="BA26" s="10"/>
      <c r="BB26" s="10"/>
      <c r="BC26" s="10"/>
      <c r="BD26" s="10"/>
      <c r="BE26" s="10"/>
      <c r="BF26" s="10"/>
    </row>
    <row r="27" spans="1:61" x14ac:dyDescent="0.25">
      <c r="A27" s="8">
        <f t="shared" si="0"/>
        <v>1820</v>
      </c>
      <c r="B27" s="10"/>
      <c r="C27" s="10"/>
      <c r="D27" s="10"/>
      <c r="E27" s="10"/>
      <c r="F27" s="10"/>
      <c r="G27" s="10"/>
      <c r="H27" s="10"/>
      <c r="I27" s="10">
        <v>0</v>
      </c>
      <c r="J27" s="10">
        <v>6</v>
      </c>
      <c r="K27" s="10">
        <v>0</v>
      </c>
      <c r="L27" s="10">
        <v>4</v>
      </c>
      <c r="M27" s="10">
        <v>0</v>
      </c>
      <c r="N27" s="10">
        <v>10</v>
      </c>
      <c r="Q27" s="10"/>
      <c r="R27" s="11">
        <v>7.8464818491947905E-2</v>
      </c>
      <c r="S27" s="11"/>
      <c r="T27" s="11">
        <v>5.4140803997541634E-2</v>
      </c>
      <c r="U27" s="11"/>
      <c r="V27" s="11">
        <v>6.2875439335699959E-2</v>
      </c>
      <c r="BA27" s="10"/>
      <c r="BB27" s="10"/>
      <c r="BC27" s="10"/>
      <c r="BD27" s="10"/>
      <c r="BE27" s="10"/>
      <c r="BF27" s="10"/>
    </row>
    <row r="28" spans="1:61" x14ac:dyDescent="0.25">
      <c r="A28" s="8">
        <f t="shared" si="0"/>
        <v>1821</v>
      </c>
      <c r="B28" s="10"/>
      <c r="C28" s="10"/>
      <c r="D28" s="10"/>
      <c r="E28" s="10"/>
      <c r="F28" s="10"/>
      <c r="G28" s="10"/>
      <c r="H28" s="10"/>
      <c r="I28" s="10">
        <v>0</v>
      </c>
      <c r="J28" s="10">
        <v>6</v>
      </c>
      <c r="K28" s="10">
        <v>0</v>
      </c>
      <c r="L28" s="10">
        <v>4</v>
      </c>
      <c r="M28" s="10">
        <v>0</v>
      </c>
      <c r="N28" s="10">
        <v>10</v>
      </c>
      <c r="Q28" s="10"/>
      <c r="R28" s="11">
        <v>8.0625819686181655E-2</v>
      </c>
      <c r="S28" s="11"/>
      <c r="T28" s="11">
        <v>4.2002401874961584E-2</v>
      </c>
      <c r="U28" s="11"/>
      <c r="V28" s="11">
        <v>5.4839959144816999E-2</v>
      </c>
      <c r="BA28" s="10"/>
      <c r="BB28" s="10"/>
      <c r="BC28" s="10"/>
      <c r="BD28" s="10"/>
      <c r="BE28" s="10"/>
      <c r="BF28" s="10"/>
    </row>
    <row r="29" spans="1:61" x14ac:dyDescent="0.25">
      <c r="A29" s="8">
        <f t="shared" si="0"/>
        <v>1822</v>
      </c>
      <c r="B29" s="10"/>
      <c r="C29" s="10"/>
      <c r="D29" s="10"/>
      <c r="E29" s="10"/>
      <c r="F29" s="10"/>
      <c r="G29" s="10"/>
      <c r="H29" s="10"/>
      <c r="I29" s="10">
        <v>0</v>
      </c>
      <c r="J29" s="10">
        <v>6</v>
      </c>
      <c r="K29" s="10">
        <v>0</v>
      </c>
      <c r="L29" s="10">
        <v>4</v>
      </c>
      <c r="M29" s="10">
        <v>0</v>
      </c>
      <c r="N29" s="10">
        <v>10</v>
      </c>
      <c r="Q29" s="10"/>
      <c r="R29" s="11">
        <v>8.1071588803211692E-2</v>
      </c>
      <c r="S29" s="11"/>
      <c r="T29" s="11">
        <v>4.2134697910194363E-2</v>
      </c>
      <c r="U29" s="11"/>
      <c r="V29" s="11">
        <v>5.5959288314321523E-2</v>
      </c>
      <c r="BA29" s="10"/>
      <c r="BB29" s="10"/>
      <c r="BC29" s="10"/>
      <c r="BD29" s="10"/>
      <c r="BE29" s="10"/>
      <c r="BF29" s="10"/>
    </row>
    <row r="30" spans="1:61" x14ac:dyDescent="0.25">
      <c r="A30" s="8">
        <f t="shared" si="0"/>
        <v>1823</v>
      </c>
      <c r="B30" s="10"/>
      <c r="C30" s="10"/>
      <c r="D30" s="10"/>
      <c r="E30" s="10"/>
      <c r="F30" s="10"/>
      <c r="G30" s="10"/>
      <c r="H30" s="10"/>
      <c r="I30" s="10">
        <v>0</v>
      </c>
      <c r="J30" s="10">
        <v>6</v>
      </c>
      <c r="K30" s="10">
        <v>0</v>
      </c>
      <c r="L30" s="10">
        <v>4</v>
      </c>
      <c r="M30" s="10">
        <v>0</v>
      </c>
      <c r="N30" s="10">
        <v>10</v>
      </c>
      <c r="Q30" s="10"/>
      <c r="R30" s="11">
        <v>8.5856131803523153E-2</v>
      </c>
      <c r="S30" s="11"/>
      <c r="T30" s="11">
        <v>3.7726995834720924E-2</v>
      </c>
      <c r="U30" s="11"/>
      <c r="V30" s="11">
        <v>5.4119865203564557E-2</v>
      </c>
      <c r="BA30" s="10"/>
      <c r="BB30" s="10"/>
      <c r="BC30" s="10"/>
      <c r="BD30" s="10"/>
      <c r="BE30" s="10"/>
      <c r="BF30" s="10"/>
    </row>
    <row r="31" spans="1:61" x14ac:dyDescent="0.25">
      <c r="A31" s="8">
        <f t="shared" si="0"/>
        <v>1824</v>
      </c>
      <c r="B31" s="10"/>
      <c r="C31" s="10"/>
      <c r="D31" s="10"/>
      <c r="E31" s="10"/>
      <c r="F31" s="10"/>
      <c r="G31" s="10"/>
      <c r="H31" s="10"/>
      <c r="I31" s="10">
        <v>0</v>
      </c>
      <c r="J31" s="10">
        <v>7</v>
      </c>
      <c r="K31" s="10">
        <v>0</v>
      </c>
      <c r="L31" s="10">
        <v>4</v>
      </c>
      <c r="M31" s="10">
        <v>0</v>
      </c>
      <c r="N31" s="10">
        <v>11</v>
      </c>
      <c r="Q31" s="10"/>
      <c r="R31" s="11">
        <v>8.5363777358847884E-2</v>
      </c>
      <c r="S31" s="11"/>
      <c r="T31" s="11">
        <v>4.3343015781138271E-2</v>
      </c>
      <c r="U31" s="11"/>
      <c r="V31" s="11">
        <v>5.8650014563709441E-2</v>
      </c>
      <c r="BA31" s="10"/>
      <c r="BB31" s="10"/>
      <c r="BC31" s="10"/>
      <c r="BD31" s="10"/>
      <c r="BE31" s="10"/>
      <c r="BF31" s="10"/>
    </row>
    <row r="32" spans="1:61" x14ac:dyDescent="0.25">
      <c r="A32" s="8">
        <f t="shared" si="0"/>
        <v>1825</v>
      </c>
      <c r="B32" s="10"/>
      <c r="C32" s="10"/>
      <c r="D32" s="10"/>
      <c r="E32" s="10"/>
      <c r="F32" s="10"/>
      <c r="G32" s="10"/>
      <c r="H32" s="10"/>
      <c r="I32" s="10">
        <v>0</v>
      </c>
      <c r="J32" s="10">
        <v>7</v>
      </c>
      <c r="K32" s="10">
        <v>0</v>
      </c>
      <c r="L32" s="10">
        <v>4</v>
      </c>
      <c r="M32" s="10">
        <v>0</v>
      </c>
      <c r="N32" s="10">
        <v>11</v>
      </c>
      <c r="Q32" s="10"/>
      <c r="R32" s="11">
        <v>8.3474443928760009E-2</v>
      </c>
      <c r="S32" s="11"/>
      <c r="T32" s="11">
        <v>5.0511992060890902E-2</v>
      </c>
      <c r="U32" s="11"/>
      <c r="V32" s="11">
        <v>6.2884087992847962E-2</v>
      </c>
      <c r="BA32" s="10"/>
      <c r="BB32" s="10"/>
      <c r="BC32" s="10"/>
      <c r="BD32" s="10"/>
      <c r="BE32" s="10"/>
      <c r="BF32" s="10"/>
    </row>
    <row r="33" spans="1:58" x14ac:dyDescent="0.25">
      <c r="A33" s="8">
        <f t="shared" si="0"/>
        <v>1826</v>
      </c>
      <c r="B33" s="10"/>
      <c r="C33" s="10"/>
      <c r="D33" s="10"/>
      <c r="E33" s="10"/>
      <c r="F33" s="10"/>
      <c r="G33" s="10"/>
      <c r="H33" s="10"/>
      <c r="I33" s="10">
        <v>0</v>
      </c>
      <c r="J33" s="10">
        <v>7</v>
      </c>
      <c r="K33" s="10">
        <v>0</v>
      </c>
      <c r="L33" s="10">
        <v>4</v>
      </c>
      <c r="M33" s="10">
        <v>1</v>
      </c>
      <c r="N33" s="10">
        <v>12</v>
      </c>
      <c r="Q33" s="11"/>
      <c r="R33" s="11">
        <v>7.1186142025611854E-2</v>
      </c>
      <c r="S33" s="11"/>
      <c r="T33" s="11">
        <v>6.7730900228511567E-2</v>
      </c>
      <c r="U33" s="11">
        <v>6.9994309405739377E-2</v>
      </c>
      <c r="V33" s="11">
        <v>6.9027454492264745E-2</v>
      </c>
      <c r="BA33" s="10"/>
      <c r="BB33" s="10"/>
      <c r="BC33" s="10"/>
      <c r="BD33" s="10"/>
      <c r="BE33" s="10"/>
      <c r="BF33" s="10"/>
    </row>
    <row r="34" spans="1:58" x14ac:dyDescent="0.25">
      <c r="A34" s="8">
        <f t="shared" si="0"/>
        <v>1827</v>
      </c>
      <c r="B34" s="10"/>
      <c r="C34" s="10"/>
      <c r="D34" s="10"/>
      <c r="E34" s="10"/>
      <c r="F34" s="10"/>
      <c r="G34" s="10"/>
      <c r="H34" s="10"/>
      <c r="I34" s="10">
        <v>0</v>
      </c>
      <c r="J34" s="10">
        <v>7</v>
      </c>
      <c r="K34" s="10">
        <v>0</v>
      </c>
      <c r="L34" s="10">
        <v>4</v>
      </c>
      <c r="M34" s="10">
        <v>1</v>
      </c>
      <c r="N34" s="10">
        <v>12</v>
      </c>
      <c r="Q34" s="11"/>
      <c r="R34" s="11">
        <v>7.6401566921290312E-2</v>
      </c>
      <c r="S34" s="11"/>
      <c r="T34" s="11">
        <v>5.4930473837780179E-2</v>
      </c>
      <c r="U34" s="11">
        <v>6.484325404865135E-2</v>
      </c>
      <c r="V34" s="11">
        <v>6.2679944129010762E-2</v>
      </c>
      <c r="BA34" s="10"/>
      <c r="BB34" s="10"/>
      <c r="BC34" s="10"/>
      <c r="BD34" s="10"/>
      <c r="BE34" s="10"/>
      <c r="BF34" s="10"/>
    </row>
    <row r="35" spans="1:58" x14ac:dyDescent="0.25">
      <c r="A35" s="8">
        <f t="shared" si="0"/>
        <v>1828</v>
      </c>
      <c r="B35" s="10"/>
      <c r="C35" s="10"/>
      <c r="D35" s="10"/>
      <c r="E35" s="10"/>
      <c r="F35" s="10"/>
      <c r="G35" s="10"/>
      <c r="H35" s="10"/>
      <c r="I35" s="10">
        <v>0</v>
      </c>
      <c r="J35" s="10">
        <v>7</v>
      </c>
      <c r="K35" s="10">
        <v>0</v>
      </c>
      <c r="L35" s="10">
        <v>4</v>
      </c>
      <c r="M35" s="10">
        <v>1</v>
      </c>
      <c r="N35" s="10">
        <v>12</v>
      </c>
      <c r="Q35" s="11"/>
      <c r="R35" s="11">
        <v>7.3707364101879405E-2</v>
      </c>
      <c r="S35" s="11"/>
      <c r="T35" s="11">
        <v>5.5462213230718017E-2</v>
      </c>
      <c r="U35" s="11">
        <v>5.8970337587189746E-2</v>
      </c>
      <c r="V35" s="11">
        <v>6.2111055562934961E-2</v>
      </c>
      <c r="BA35" s="10"/>
      <c r="BB35" s="10"/>
      <c r="BC35" s="10"/>
      <c r="BD35" s="10"/>
      <c r="BE35" s="10"/>
      <c r="BF35" s="10"/>
    </row>
    <row r="36" spans="1:58" x14ac:dyDescent="0.25">
      <c r="A36" s="8">
        <f t="shared" si="0"/>
        <v>1829</v>
      </c>
      <c r="B36" s="10"/>
      <c r="C36" s="10"/>
      <c r="D36" s="10"/>
      <c r="E36" s="10"/>
      <c r="F36" s="10"/>
      <c r="G36" s="10"/>
      <c r="H36" s="10"/>
      <c r="I36" s="10">
        <v>0</v>
      </c>
      <c r="J36" s="10">
        <v>7</v>
      </c>
      <c r="K36" s="10">
        <v>0</v>
      </c>
      <c r="L36" s="10">
        <v>4</v>
      </c>
      <c r="M36" s="10">
        <v>1</v>
      </c>
      <c r="N36" s="10">
        <v>12</v>
      </c>
      <c r="Q36" s="11"/>
      <c r="R36" s="11">
        <v>7.5437420345234138E-2</v>
      </c>
      <c r="S36" s="11"/>
      <c r="T36" s="11">
        <v>5.1088479196019242E-2</v>
      </c>
      <c r="U36" s="11">
        <v>0.10686094091666848</v>
      </c>
      <c r="V36" s="11">
        <v>5.9989409215244441E-2</v>
      </c>
      <c r="BA36" s="10"/>
      <c r="BB36" s="10"/>
      <c r="BC36" s="10"/>
      <c r="BD36" s="10"/>
      <c r="BE36" s="10"/>
      <c r="BF36" s="10"/>
    </row>
    <row r="37" spans="1:58" x14ac:dyDescent="0.25">
      <c r="A37" s="8">
        <f t="shared" si="0"/>
        <v>1830</v>
      </c>
      <c r="B37" s="10">
        <v>4</v>
      </c>
      <c r="C37" s="10">
        <v>13</v>
      </c>
      <c r="D37" s="10">
        <v>5</v>
      </c>
      <c r="E37" s="10">
        <v>13</v>
      </c>
      <c r="F37" s="10">
        <v>2</v>
      </c>
      <c r="G37" s="10">
        <v>37</v>
      </c>
      <c r="H37" s="10"/>
      <c r="I37" s="10">
        <v>0</v>
      </c>
      <c r="J37" s="10">
        <v>8</v>
      </c>
      <c r="K37" s="10">
        <v>1</v>
      </c>
      <c r="L37" s="10">
        <v>8</v>
      </c>
      <c r="M37" s="10">
        <v>1</v>
      </c>
      <c r="N37" s="10">
        <v>18</v>
      </c>
      <c r="Q37" s="11"/>
      <c r="R37" s="11">
        <v>7.7471758396902818E-2</v>
      </c>
      <c r="S37" s="11">
        <v>2.3212012427823128E-2</v>
      </c>
      <c r="T37" s="11">
        <v>6.2283028225106618E-2</v>
      </c>
      <c r="U37" s="11">
        <v>9.1657502443792754E-2</v>
      </c>
      <c r="V37" s="11">
        <v>6.1312209728370773E-2</v>
      </c>
      <c r="Y37" s="11">
        <v>0</v>
      </c>
      <c r="Z37" s="11">
        <v>7.7471758396902818E-2</v>
      </c>
      <c r="AA37" s="11">
        <v>2.3212012427823128E-2</v>
      </c>
      <c r="AB37" s="11">
        <v>6.2283028225106618E-2</v>
      </c>
      <c r="AC37" s="11">
        <v>9.1657502443792754E-2</v>
      </c>
      <c r="AD37" s="11">
        <v>6.1312209728370773E-2</v>
      </c>
      <c r="AE37" s="11"/>
      <c r="AF37" s="11"/>
      <c r="AG37" s="11"/>
      <c r="AH37" s="11"/>
      <c r="AI37" s="11"/>
      <c r="AJ37" s="11"/>
      <c r="AK37" s="11"/>
      <c r="AL37" s="11"/>
      <c r="AM37" s="11">
        <v>3.4161744620104947E-2</v>
      </c>
      <c r="AN37" s="11">
        <v>9.9833821920523397E-2</v>
      </c>
      <c r="AO37" s="11">
        <v>2.8279493926621872E-2</v>
      </c>
      <c r="AP37" s="11">
        <v>2.8660673054412049E-2</v>
      </c>
      <c r="AQ37" s="11">
        <v>5.2455606685272479E-2</v>
      </c>
      <c r="AR37" s="11">
        <v>3.5895542074613838E-2</v>
      </c>
      <c r="AS37" s="11"/>
      <c r="AT37" s="11">
        <v>3.4161744620104947E-2</v>
      </c>
      <c r="AU37" s="11">
        <v>9.9833821920523397E-2</v>
      </c>
      <c r="AV37" s="11">
        <v>2.8279493926621872E-2</v>
      </c>
      <c r="AW37" s="11">
        <v>2.8660673054412049E-2</v>
      </c>
      <c r="AX37" s="11">
        <v>5.2455606685272479E-2</v>
      </c>
      <c r="AY37" s="11">
        <v>3.5895542074613838E-2</v>
      </c>
      <c r="BA37" s="10"/>
      <c r="BB37" s="10"/>
      <c r="BC37" s="10"/>
      <c r="BD37" s="10"/>
      <c r="BE37" s="10"/>
      <c r="BF37" s="10"/>
    </row>
    <row r="38" spans="1:58" x14ac:dyDescent="0.25">
      <c r="A38" s="8">
        <f t="shared" si="0"/>
        <v>1831</v>
      </c>
      <c r="B38" s="10">
        <v>4</v>
      </c>
      <c r="C38" s="10">
        <v>13</v>
      </c>
      <c r="D38" s="10">
        <v>5</v>
      </c>
      <c r="E38" s="10">
        <v>13</v>
      </c>
      <c r="F38" s="10">
        <v>2</v>
      </c>
      <c r="G38" s="10">
        <v>37</v>
      </c>
      <c r="H38" s="10"/>
      <c r="I38" s="10">
        <v>0</v>
      </c>
      <c r="J38" s="10">
        <v>8</v>
      </c>
      <c r="K38" s="10">
        <v>1</v>
      </c>
      <c r="L38" s="10">
        <v>8</v>
      </c>
      <c r="M38" s="10">
        <v>1</v>
      </c>
      <c r="N38" s="10">
        <v>18</v>
      </c>
      <c r="Q38" s="11"/>
      <c r="R38" s="11">
        <v>6.9135602246566313E-2</v>
      </c>
      <c r="S38" s="11">
        <v>2.3560314004303327E-2</v>
      </c>
      <c r="T38" s="11">
        <v>6.1869560901186837E-2</v>
      </c>
      <c r="U38" s="11">
        <v>0.17714790266437533</v>
      </c>
      <c r="V38" s="11">
        <v>5.9857817234613156E-2</v>
      </c>
      <c r="Y38" s="11">
        <v>0</v>
      </c>
      <c r="Z38" s="11">
        <v>6.9135602246566313E-2</v>
      </c>
      <c r="AA38" s="11">
        <v>2.3560314004303327E-2</v>
      </c>
      <c r="AB38" s="11">
        <v>6.1869560901186837E-2</v>
      </c>
      <c r="AC38" s="11">
        <v>0.17714790266437533</v>
      </c>
      <c r="AD38" s="11">
        <v>5.9857817234613156E-2</v>
      </c>
      <c r="AE38" s="11"/>
      <c r="AF38" s="11"/>
      <c r="AG38" s="11"/>
      <c r="AH38" s="11"/>
      <c r="AI38" s="11"/>
      <c r="AJ38" s="11"/>
      <c r="AK38" s="11"/>
      <c r="AL38" s="11"/>
      <c r="AM38" s="11">
        <v>3.1742228634765425E-2</v>
      </c>
      <c r="AN38" s="11">
        <v>9.5462885302278755E-2</v>
      </c>
      <c r="AO38" s="11">
        <v>3.0584241098411409E-2</v>
      </c>
      <c r="AP38" s="11">
        <v>2.6795773705683507E-2</v>
      </c>
      <c r="AQ38" s="11">
        <v>9.7543428295636489E-2</v>
      </c>
      <c r="AR38" s="11">
        <v>3.5525320415554812E-2</v>
      </c>
      <c r="AS38" s="11"/>
      <c r="AT38" s="11">
        <v>3.1742228634765425E-2</v>
      </c>
      <c r="AU38" s="11">
        <v>9.5462885302278755E-2</v>
      </c>
      <c r="AV38" s="11">
        <v>3.0584241098411409E-2</v>
      </c>
      <c r="AW38" s="11">
        <v>2.6795773705683507E-2</v>
      </c>
      <c r="AX38" s="11">
        <v>9.7543428295636489E-2</v>
      </c>
      <c r="AY38" s="11">
        <v>3.5525320415554812E-2</v>
      </c>
      <c r="BA38" s="10"/>
      <c r="BB38" s="10"/>
      <c r="BC38" s="10"/>
      <c r="BD38" s="10"/>
      <c r="BE38" s="10"/>
      <c r="BF38" s="10"/>
    </row>
    <row r="39" spans="1:58" x14ac:dyDescent="0.25">
      <c r="A39" s="8">
        <f t="shared" si="0"/>
        <v>1832</v>
      </c>
      <c r="B39" s="10">
        <v>4</v>
      </c>
      <c r="C39" s="10">
        <v>13</v>
      </c>
      <c r="D39" s="10">
        <v>5</v>
      </c>
      <c r="E39" s="10">
        <v>13</v>
      </c>
      <c r="F39" s="10">
        <v>2</v>
      </c>
      <c r="G39" s="10">
        <v>37</v>
      </c>
      <c r="H39" s="10"/>
      <c r="I39" s="10">
        <v>0</v>
      </c>
      <c r="J39" s="10">
        <v>8</v>
      </c>
      <c r="K39" s="10">
        <v>1</v>
      </c>
      <c r="L39" s="10">
        <v>8</v>
      </c>
      <c r="M39" s="10">
        <v>1</v>
      </c>
      <c r="N39" s="10">
        <v>18</v>
      </c>
      <c r="Q39" s="11"/>
      <c r="R39" s="11">
        <v>7.0957130711307687E-2</v>
      </c>
      <c r="S39" s="11">
        <v>2.3913841925916505E-2</v>
      </c>
      <c r="T39" s="11">
        <v>6.3602397628382754E-2</v>
      </c>
      <c r="U39" s="11">
        <v>0.21023323795211724</v>
      </c>
      <c r="V39" s="11">
        <v>6.1145244058956161E-2</v>
      </c>
      <c r="Y39" s="11">
        <v>0</v>
      </c>
      <c r="Z39" s="11">
        <v>7.0957130711307687E-2</v>
      </c>
      <c r="AA39" s="11">
        <v>2.3913841925916505E-2</v>
      </c>
      <c r="AB39" s="11">
        <v>6.3602397628382754E-2</v>
      </c>
      <c r="AC39" s="11">
        <v>0.21023323795211724</v>
      </c>
      <c r="AD39" s="11">
        <v>6.1145244058956161E-2</v>
      </c>
      <c r="AE39" s="11"/>
      <c r="AF39" s="11"/>
      <c r="AG39" s="11"/>
      <c r="AH39" s="11"/>
      <c r="AI39" s="11"/>
      <c r="AJ39" s="11"/>
      <c r="AK39" s="11"/>
      <c r="AL39" s="11"/>
      <c r="AM39" s="11">
        <v>3.393920047730023E-2</v>
      </c>
      <c r="AN39" s="11">
        <v>9.8073813767034584E-2</v>
      </c>
      <c r="AO39" s="11">
        <v>2.6706450071176568E-2</v>
      </c>
      <c r="AP39" s="11">
        <v>2.7426717815135896E-2</v>
      </c>
      <c r="AQ39" s="11">
        <v>0.10033276048365519</v>
      </c>
      <c r="AR39" s="11">
        <v>3.4802894523187876E-2</v>
      </c>
      <c r="AS39" s="11"/>
      <c r="AT39" s="11">
        <v>3.393920047730023E-2</v>
      </c>
      <c r="AU39" s="11">
        <v>9.8073813767034584E-2</v>
      </c>
      <c r="AV39" s="11">
        <v>2.6706450071176568E-2</v>
      </c>
      <c r="AW39" s="11">
        <v>2.7426717815135896E-2</v>
      </c>
      <c r="AX39" s="11">
        <v>0.10033276048365519</v>
      </c>
      <c r="AY39" s="11">
        <v>3.4802894523187876E-2</v>
      </c>
      <c r="BA39" s="10"/>
      <c r="BB39" s="10"/>
      <c r="BC39" s="10"/>
      <c r="BD39" s="10"/>
      <c r="BE39" s="10"/>
      <c r="BF39" s="10"/>
    </row>
    <row r="40" spans="1:58" x14ac:dyDescent="0.25">
      <c r="A40" s="8">
        <f t="shared" si="0"/>
        <v>1833</v>
      </c>
      <c r="B40" s="10">
        <v>4</v>
      </c>
      <c r="C40" s="10">
        <v>13</v>
      </c>
      <c r="D40" s="10">
        <v>5</v>
      </c>
      <c r="E40" s="10">
        <v>13</v>
      </c>
      <c r="F40" s="10">
        <v>2</v>
      </c>
      <c r="G40" s="10">
        <v>37</v>
      </c>
      <c r="H40" s="10"/>
      <c r="I40" s="10">
        <v>0</v>
      </c>
      <c r="J40" s="10">
        <v>8</v>
      </c>
      <c r="K40" s="10">
        <v>1</v>
      </c>
      <c r="L40" s="10">
        <v>8</v>
      </c>
      <c r="M40" s="10">
        <v>1</v>
      </c>
      <c r="N40" s="10">
        <v>18</v>
      </c>
      <c r="Q40" s="11"/>
      <c r="R40" s="11">
        <v>7.3991281591031063E-2</v>
      </c>
      <c r="S40" s="11">
        <v>2.4272674615171453E-2</v>
      </c>
      <c r="T40" s="11">
        <v>7.2274921678777623E-2</v>
      </c>
      <c r="U40" s="11">
        <v>0.17720618076776165</v>
      </c>
      <c r="V40" s="11">
        <v>6.7892113254551717E-2</v>
      </c>
      <c r="Y40" s="11">
        <v>0</v>
      </c>
      <c r="Z40" s="11">
        <v>7.3991281591031063E-2</v>
      </c>
      <c r="AA40" s="11">
        <v>2.4272674615171453E-2</v>
      </c>
      <c r="AB40" s="11">
        <v>7.2274921678777623E-2</v>
      </c>
      <c r="AC40" s="11">
        <v>0.17720618076776165</v>
      </c>
      <c r="AD40" s="11">
        <v>6.7892113254551717E-2</v>
      </c>
      <c r="AE40" s="11"/>
      <c r="AF40" s="11"/>
      <c r="AG40" s="11"/>
      <c r="AH40" s="11"/>
      <c r="AI40" s="11"/>
      <c r="AJ40" s="11"/>
      <c r="AK40" s="11"/>
      <c r="AL40" s="11"/>
      <c r="AM40" s="11">
        <v>3.4497177169468721E-2</v>
      </c>
      <c r="AN40" s="11">
        <v>0.10614455051316969</v>
      </c>
      <c r="AO40" s="11">
        <v>2.1930708069826811E-2</v>
      </c>
      <c r="AP40" s="11">
        <v>2.9992294661018926E-2</v>
      </c>
      <c r="AQ40" s="11">
        <v>9.677805154754808E-2</v>
      </c>
      <c r="AR40" s="11">
        <v>3.5445142480579402E-2</v>
      </c>
      <c r="AS40" s="11"/>
      <c r="AT40" s="11">
        <v>3.4497177169468721E-2</v>
      </c>
      <c r="AU40" s="11">
        <v>0.10614455051316969</v>
      </c>
      <c r="AV40" s="11">
        <v>2.1930708069826811E-2</v>
      </c>
      <c r="AW40" s="11">
        <v>2.9992294661018926E-2</v>
      </c>
      <c r="AX40" s="11">
        <v>9.677805154754808E-2</v>
      </c>
      <c r="AY40" s="11">
        <v>3.5445142480579402E-2</v>
      </c>
      <c r="BA40" s="10"/>
      <c r="BB40" s="10"/>
      <c r="BC40" s="10"/>
      <c r="BD40" s="10"/>
      <c r="BE40" s="10"/>
      <c r="BF40" s="10"/>
    </row>
    <row r="41" spans="1:58" x14ac:dyDescent="0.25">
      <c r="A41" s="8">
        <f t="shared" si="0"/>
        <v>1834</v>
      </c>
      <c r="B41" s="10">
        <v>4</v>
      </c>
      <c r="C41" s="10">
        <v>13</v>
      </c>
      <c r="D41" s="10">
        <v>5</v>
      </c>
      <c r="E41" s="10">
        <v>13</v>
      </c>
      <c r="F41" s="10">
        <v>2</v>
      </c>
      <c r="G41" s="10">
        <v>37</v>
      </c>
      <c r="H41" s="10"/>
      <c r="I41" s="10">
        <v>0</v>
      </c>
      <c r="J41" s="10">
        <v>8</v>
      </c>
      <c r="K41" s="10">
        <v>1</v>
      </c>
      <c r="L41" s="10">
        <v>8</v>
      </c>
      <c r="M41" s="10">
        <v>1</v>
      </c>
      <c r="N41" s="10">
        <v>18</v>
      </c>
      <c r="Q41" s="11"/>
      <c r="R41" s="11">
        <v>7.7480413124603353E-2</v>
      </c>
      <c r="S41" s="11">
        <v>2.463689167132474E-2</v>
      </c>
      <c r="T41" s="11">
        <v>7.237123368019005E-2</v>
      </c>
      <c r="U41" s="11">
        <v>0.21717590081451743</v>
      </c>
      <c r="V41" s="11">
        <v>6.951275297268987E-2</v>
      </c>
      <c r="Y41" s="11">
        <v>0</v>
      </c>
      <c r="Z41" s="11">
        <v>7.7480413124603353E-2</v>
      </c>
      <c r="AA41" s="11">
        <v>2.463689167132474E-2</v>
      </c>
      <c r="AB41" s="11">
        <v>7.237123368019005E-2</v>
      </c>
      <c r="AC41" s="11">
        <v>0.21717590081451743</v>
      </c>
      <c r="AD41" s="11">
        <v>6.951275297268987E-2</v>
      </c>
      <c r="AE41" s="11"/>
      <c r="AF41" s="11"/>
      <c r="AG41" s="11"/>
      <c r="AH41" s="11"/>
      <c r="AI41" s="11"/>
      <c r="AJ41" s="11"/>
      <c r="AK41" s="11"/>
      <c r="AL41" s="11"/>
      <c r="AM41" s="11">
        <v>3.9470530408263003E-2</v>
      </c>
      <c r="AN41" s="11">
        <v>0.11779331390116141</v>
      </c>
      <c r="AO41" s="11">
        <v>2.0892061721346656E-2</v>
      </c>
      <c r="AP41" s="11">
        <v>3.0957179264672167E-2</v>
      </c>
      <c r="AQ41" s="11">
        <v>0.16050796878709278</v>
      </c>
      <c r="AR41" s="11">
        <v>3.6838895369139167E-2</v>
      </c>
      <c r="AS41" s="11"/>
      <c r="AT41" s="11">
        <v>3.9470530408263003E-2</v>
      </c>
      <c r="AU41" s="11">
        <v>0.11779331390116141</v>
      </c>
      <c r="AV41" s="11">
        <v>2.0892061721346656E-2</v>
      </c>
      <c r="AW41" s="11">
        <v>3.0957179264672167E-2</v>
      </c>
      <c r="AX41" s="11">
        <v>0.16050796878709278</v>
      </c>
      <c r="AY41" s="11">
        <v>3.6838895369139167E-2</v>
      </c>
      <c r="BA41" s="10"/>
      <c r="BB41" s="10"/>
      <c r="BC41" s="10"/>
      <c r="BD41" s="10"/>
      <c r="BE41" s="10"/>
      <c r="BF41" s="10"/>
    </row>
    <row r="42" spans="1:58" x14ac:dyDescent="0.25">
      <c r="A42" s="8">
        <f t="shared" si="0"/>
        <v>1835</v>
      </c>
      <c r="B42" s="10">
        <v>4</v>
      </c>
      <c r="C42" s="10">
        <v>13</v>
      </c>
      <c r="D42" s="10">
        <v>5</v>
      </c>
      <c r="E42" s="10">
        <v>13</v>
      </c>
      <c r="F42" s="10">
        <v>2</v>
      </c>
      <c r="G42" s="10">
        <v>37</v>
      </c>
      <c r="H42" s="10"/>
      <c r="I42" s="10">
        <v>0</v>
      </c>
      <c r="J42" s="10">
        <v>8</v>
      </c>
      <c r="K42" s="10">
        <v>1</v>
      </c>
      <c r="L42" s="10">
        <v>8</v>
      </c>
      <c r="M42" s="10">
        <v>1</v>
      </c>
      <c r="N42" s="10">
        <v>18</v>
      </c>
      <c r="Q42" s="11"/>
      <c r="R42" s="11">
        <v>7.5687149049207925E-2</v>
      </c>
      <c r="S42" s="11">
        <v>2.5006573888038043E-2</v>
      </c>
      <c r="T42" s="11">
        <v>7.9177101713637177E-2</v>
      </c>
      <c r="U42" s="11">
        <v>0.18294386912255936</v>
      </c>
      <c r="V42" s="11">
        <v>7.3254825740945481E-2</v>
      </c>
      <c r="Y42" s="11">
        <v>0</v>
      </c>
      <c r="Z42" s="11">
        <v>7.5687149049207925E-2</v>
      </c>
      <c r="AA42" s="11">
        <v>2.5006573888038043E-2</v>
      </c>
      <c r="AB42" s="11">
        <v>7.9177101713637177E-2</v>
      </c>
      <c r="AC42" s="11">
        <v>0.18294386912255936</v>
      </c>
      <c r="AD42" s="11">
        <v>7.3254825740945481E-2</v>
      </c>
      <c r="AE42" s="11"/>
      <c r="AF42" s="11"/>
      <c r="AG42" s="11"/>
      <c r="AH42" s="11"/>
      <c r="AI42" s="11"/>
      <c r="AJ42" s="11"/>
      <c r="AK42" s="11"/>
      <c r="AL42" s="11"/>
      <c r="AM42" s="11">
        <v>3.3717680565838383E-2</v>
      </c>
      <c r="AN42" s="11">
        <v>0.11780212054959488</v>
      </c>
      <c r="AO42" s="11">
        <v>1.9790205348804078E-2</v>
      </c>
      <c r="AP42" s="11">
        <v>3.0681326117712883E-2</v>
      </c>
      <c r="AQ42" s="11">
        <v>0.14867080154957255</v>
      </c>
      <c r="AR42" s="11">
        <v>3.6509989205021777E-2</v>
      </c>
      <c r="AS42" s="11"/>
      <c r="AT42" s="11">
        <v>3.3717680565838383E-2</v>
      </c>
      <c r="AU42" s="11">
        <v>0.11780212054959488</v>
      </c>
      <c r="AV42" s="11">
        <v>1.9790205348804078E-2</v>
      </c>
      <c r="AW42" s="11">
        <v>3.0681326117712883E-2</v>
      </c>
      <c r="AX42" s="11">
        <v>0.14867080154957255</v>
      </c>
      <c r="AY42" s="11">
        <v>3.6509989205021777E-2</v>
      </c>
      <c r="BA42" s="10"/>
      <c r="BB42" s="10"/>
      <c r="BC42" s="10"/>
      <c r="BD42" s="10"/>
      <c r="BE42" s="10"/>
      <c r="BF42" s="10"/>
    </row>
    <row r="43" spans="1:58" x14ac:dyDescent="0.25">
      <c r="A43" s="8">
        <f t="shared" si="0"/>
        <v>1836</v>
      </c>
      <c r="B43" s="10">
        <v>4</v>
      </c>
      <c r="C43" s="10">
        <v>13</v>
      </c>
      <c r="D43" s="10">
        <v>5</v>
      </c>
      <c r="E43" s="10">
        <v>13</v>
      </c>
      <c r="F43" s="10">
        <v>2</v>
      </c>
      <c r="G43" s="10">
        <v>37</v>
      </c>
      <c r="H43" s="10"/>
      <c r="I43" s="10">
        <v>0</v>
      </c>
      <c r="J43" s="10">
        <v>8</v>
      </c>
      <c r="K43" s="10">
        <v>1</v>
      </c>
      <c r="L43" s="10">
        <v>8</v>
      </c>
      <c r="M43" s="10">
        <v>1</v>
      </c>
      <c r="N43" s="10">
        <v>18</v>
      </c>
      <c r="Q43" s="11"/>
      <c r="R43" s="11">
        <v>6.7769985554914036E-2</v>
      </c>
      <c r="S43" s="11">
        <v>2.538180327130049E-2</v>
      </c>
      <c r="T43" s="11">
        <v>8.7078724457040735E-2</v>
      </c>
      <c r="U43" s="11">
        <v>0.19485979972340256</v>
      </c>
      <c r="V43" s="11">
        <v>7.6258915244923051E-2</v>
      </c>
      <c r="Y43" s="11">
        <v>0</v>
      </c>
      <c r="Z43" s="11">
        <v>6.7769985554914036E-2</v>
      </c>
      <c r="AA43" s="11">
        <v>2.538180327130049E-2</v>
      </c>
      <c r="AB43" s="11">
        <v>8.7078724457040735E-2</v>
      </c>
      <c r="AC43" s="11">
        <v>0.19485979972340256</v>
      </c>
      <c r="AD43" s="11">
        <v>7.6258915244923051E-2</v>
      </c>
      <c r="AE43" s="11"/>
      <c r="AF43" s="11"/>
      <c r="AG43" s="11"/>
      <c r="AH43" s="11"/>
      <c r="AI43" s="11"/>
      <c r="AJ43" s="11"/>
      <c r="AK43" s="11"/>
      <c r="AL43" s="11"/>
      <c r="AM43" s="11">
        <v>3.4912232216913169E-2</v>
      </c>
      <c r="AN43" s="11">
        <v>0.1066337823460925</v>
      </c>
      <c r="AO43" s="11">
        <v>2.2214222074932247E-2</v>
      </c>
      <c r="AP43" s="11">
        <v>3.5357572147178849E-2</v>
      </c>
      <c r="AQ43" s="11">
        <v>0.15989026937409126</v>
      </c>
      <c r="AR43" s="11">
        <v>3.8761528309327775E-2</v>
      </c>
      <c r="AS43" s="11"/>
      <c r="AT43" s="11">
        <v>3.4912232216913169E-2</v>
      </c>
      <c r="AU43" s="11">
        <v>0.1066337823460925</v>
      </c>
      <c r="AV43" s="11">
        <v>2.2214222074932247E-2</v>
      </c>
      <c r="AW43" s="11">
        <v>3.5357572147178849E-2</v>
      </c>
      <c r="AX43" s="11">
        <v>0.15989026937409126</v>
      </c>
      <c r="AY43" s="11">
        <v>3.8761528309327775E-2</v>
      </c>
      <c r="BA43" s="10"/>
      <c r="BB43" s="10"/>
      <c r="BC43" s="10"/>
      <c r="BD43" s="10"/>
      <c r="BE43" s="10"/>
      <c r="BF43" s="10"/>
    </row>
    <row r="44" spans="1:58" x14ac:dyDescent="0.25">
      <c r="A44" s="8">
        <f t="shared" si="0"/>
        <v>1837</v>
      </c>
      <c r="B44" s="10">
        <v>4</v>
      </c>
      <c r="C44" s="10">
        <v>13</v>
      </c>
      <c r="D44" s="10">
        <v>5</v>
      </c>
      <c r="E44" s="10">
        <v>13</v>
      </c>
      <c r="F44" s="10">
        <v>2</v>
      </c>
      <c r="G44" s="10">
        <v>37</v>
      </c>
      <c r="H44" s="10"/>
      <c r="I44" s="10">
        <v>0</v>
      </c>
      <c r="J44" s="10">
        <v>8</v>
      </c>
      <c r="K44" s="10">
        <v>1</v>
      </c>
      <c r="L44" s="10">
        <v>8</v>
      </c>
      <c r="M44" s="10">
        <v>1</v>
      </c>
      <c r="N44" s="10">
        <v>18</v>
      </c>
      <c r="Q44" s="11"/>
      <c r="R44" s="11">
        <v>6.3911963373430053E-2</v>
      </c>
      <c r="S44" s="11">
        <v>2.5762663057619904E-2</v>
      </c>
      <c r="T44" s="11">
        <v>7.0212488424002378E-2</v>
      </c>
      <c r="U44" s="11">
        <v>0.18749562196164141</v>
      </c>
      <c r="V44" s="11">
        <v>6.4609809326918441E-2</v>
      </c>
      <c r="Y44" s="11">
        <v>0</v>
      </c>
      <c r="Z44" s="11">
        <v>6.3911963373430053E-2</v>
      </c>
      <c r="AA44" s="11">
        <v>2.5762663057619904E-2</v>
      </c>
      <c r="AB44" s="11">
        <v>7.0212488424002378E-2</v>
      </c>
      <c r="AC44" s="11">
        <v>0.18749562196164141</v>
      </c>
      <c r="AD44" s="11">
        <v>6.4609809326918441E-2</v>
      </c>
      <c r="AE44" s="11"/>
      <c r="AF44" s="11"/>
      <c r="AG44" s="11"/>
      <c r="AH44" s="11"/>
      <c r="AI44" s="11"/>
      <c r="AJ44" s="11"/>
      <c r="AK44" s="11"/>
      <c r="AL44" s="11"/>
      <c r="AM44" s="11">
        <v>3.9902656600050282E-2</v>
      </c>
      <c r="AN44" s="11">
        <v>9.8660308252954965E-2</v>
      </c>
      <c r="AO44" s="11">
        <v>2.8660443939629278E-2</v>
      </c>
      <c r="AP44" s="11">
        <v>3.1888366224645609E-2</v>
      </c>
      <c r="AQ44" s="11">
        <v>0.13380215148048066</v>
      </c>
      <c r="AR44" s="11">
        <v>3.8451404493950216E-2</v>
      </c>
      <c r="AS44" s="11"/>
      <c r="AT44" s="11">
        <v>3.9902656600050282E-2</v>
      </c>
      <c r="AU44" s="11">
        <v>9.8660308252954965E-2</v>
      </c>
      <c r="AV44" s="11">
        <v>2.8660443939629278E-2</v>
      </c>
      <c r="AW44" s="11">
        <v>3.1888366224645609E-2</v>
      </c>
      <c r="AX44" s="11">
        <v>0.13380215148048066</v>
      </c>
      <c r="AY44" s="11">
        <v>3.8451404493950216E-2</v>
      </c>
      <c r="BA44" s="10"/>
      <c r="BB44" s="10"/>
      <c r="BC44" s="10"/>
      <c r="BD44" s="10"/>
      <c r="BE44" s="10"/>
      <c r="BF44" s="10"/>
    </row>
    <row r="45" spans="1:58" x14ac:dyDescent="0.25">
      <c r="A45" s="8">
        <f t="shared" si="0"/>
        <v>1838</v>
      </c>
      <c r="B45" s="10">
        <v>4</v>
      </c>
      <c r="C45" s="10">
        <v>13</v>
      </c>
      <c r="D45" s="10">
        <v>5</v>
      </c>
      <c r="E45" s="10">
        <v>13</v>
      </c>
      <c r="F45" s="10">
        <v>2</v>
      </c>
      <c r="G45" s="10">
        <v>37</v>
      </c>
      <c r="H45" s="10"/>
      <c r="I45" s="10">
        <v>0</v>
      </c>
      <c r="J45" s="10">
        <v>8</v>
      </c>
      <c r="K45" s="10">
        <v>1</v>
      </c>
      <c r="L45" s="10">
        <v>8</v>
      </c>
      <c r="M45" s="10">
        <v>1</v>
      </c>
      <c r="N45" s="10">
        <v>18</v>
      </c>
      <c r="Q45" s="11"/>
      <c r="R45" s="11">
        <v>7.0188161102998997E-2</v>
      </c>
      <c r="S45" s="11">
        <v>2.6149237732487025E-2</v>
      </c>
      <c r="T45" s="11">
        <v>8.2911191393781725E-2</v>
      </c>
      <c r="U45" s="11">
        <v>0.194373268463851</v>
      </c>
      <c r="V45" s="11">
        <v>7.4869410732885597E-2</v>
      </c>
      <c r="Y45" s="11">
        <v>0</v>
      </c>
      <c r="Z45" s="11">
        <v>7.0188161102998997E-2</v>
      </c>
      <c r="AA45" s="11">
        <v>2.6149237732487025E-2</v>
      </c>
      <c r="AB45" s="11">
        <v>8.2911191393781725E-2</v>
      </c>
      <c r="AC45" s="11">
        <v>0.194373268463851</v>
      </c>
      <c r="AD45" s="11">
        <v>7.4869410732885597E-2</v>
      </c>
      <c r="AE45" s="11"/>
      <c r="AF45" s="11"/>
      <c r="AG45" s="11"/>
      <c r="AH45" s="11"/>
      <c r="AI45" s="11"/>
      <c r="AJ45" s="11"/>
      <c r="AK45" s="11"/>
      <c r="AL45" s="11"/>
      <c r="AM45" s="11">
        <v>3.8918023609353973E-2</v>
      </c>
      <c r="AN45" s="11">
        <v>0.10153935587561073</v>
      </c>
      <c r="AO45" s="11">
        <v>2.3765338428927286E-2</v>
      </c>
      <c r="AP45" s="11">
        <v>3.5009500967171724E-2</v>
      </c>
      <c r="AQ45" s="11">
        <v>0.14481533706130578</v>
      </c>
      <c r="AR45" s="11">
        <v>3.8516460727177994E-2</v>
      </c>
      <c r="AS45" s="11"/>
      <c r="AT45" s="11">
        <v>3.8918023609353973E-2</v>
      </c>
      <c r="AU45" s="11">
        <v>0.10153935587561073</v>
      </c>
      <c r="AV45" s="11">
        <v>2.3765338428927286E-2</v>
      </c>
      <c r="AW45" s="11">
        <v>3.5009500967171724E-2</v>
      </c>
      <c r="AX45" s="11">
        <v>0.14481533706130578</v>
      </c>
      <c r="AY45" s="11">
        <v>3.8516460727177994E-2</v>
      </c>
      <c r="BA45" s="10"/>
      <c r="BB45" s="10"/>
      <c r="BC45" s="10"/>
      <c r="BD45" s="10"/>
      <c r="BE45" s="10"/>
      <c r="BF45" s="10"/>
    </row>
    <row r="46" spans="1:58" x14ac:dyDescent="0.25">
      <c r="A46" s="8">
        <f t="shared" si="0"/>
        <v>1839</v>
      </c>
      <c r="B46" s="10">
        <v>4</v>
      </c>
      <c r="C46" s="10">
        <v>13</v>
      </c>
      <c r="D46" s="10">
        <v>5</v>
      </c>
      <c r="E46" s="10">
        <v>13</v>
      </c>
      <c r="F46" s="10">
        <v>2</v>
      </c>
      <c r="G46" s="10">
        <v>37</v>
      </c>
      <c r="H46" s="10"/>
      <c r="I46" s="10">
        <v>0</v>
      </c>
      <c r="J46" s="10">
        <v>8</v>
      </c>
      <c r="K46" s="10">
        <v>1</v>
      </c>
      <c r="L46" s="10">
        <v>8</v>
      </c>
      <c r="M46" s="10">
        <v>1</v>
      </c>
      <c r="N46" s="10">
        <v>18</v>
      </c>
      <c r="Q46" s="11"/>
      <c r="R46" s="11">
        <v>6.8426511221121561E-2</v>
      </c>
      <c r="S46" s="11">
        <v>2.6541613049116779E-2</v>
      </c>
      <c r="T46" s="11">
        <v>8.3796489697545787E-2</v>
      </c>
      <c r="U46" s="11">
        <v>0.1389937377298196</v>
      </c>
      <c r="V46" s="11">
        <v>7.4575214629001574E-2</v>
      </c>
      <c r="Y46" s="11">
        <v>0</v>
      </c>
      <c r="Z46" s="11">
        <v>6.8426511221121561E-2</v>
      </c>
      <c r="AA46" s="11">
        <v>2.6541613049116779E-2</v>
      </c>
      <c r="AB46" s="11">
        <v>8.3796489697545787E-2</v>
      </c>
      <c r="AC46" s="11">
        <v>0.1389937377298196</v>
      </c>
      <c r="AD46" s="11">
        <v>7.4575214629001574E-2</v>
      </c>
      <c r="AE46" s="11"/>
      <c r="AF46" s="11"/>
      <c r="AG46" s="11"/>
      <c r="AH46" s="11"/>
      <c r="AI46" s="11"/>
      <c r="AJ46" s="11"/>
      <c r="AK46" s="11"/>
      <c r="AL46" s="11"/>
      <c r="AM46" s="11">
        <v>4.3396036063683106E-2</v>
      </c>
      <c r="AN46" s="11">
        <v>9.1585870929546079E-2</v>
      </c>
      <c r="AO46" s="11">
        <v>2.3292793094009126E-2</v>
      </c>
      <c r="AP46" s="11">
        <v>3.6312222045131022E-2</v>
      </c>
      <c r="AQ46" s="11">
        <v>0.13628678739616001</v>
      </c>
      <c r="AR46" s="11">
        <v>3.8211749193323791E-2</v>
      </c>
      <c r="AS46" s="11"/>
      <c r="AT46" s="11">
        <v>4.3396036063683106E-2</v>
      </c>
      <c r="AU46" s="11">
        <v>9.1585870929546079E-2</v>
      </c>
      <c r="AV46" s="11">
        <v>2.3292793094009126E-2</v>
      </c>
      <c r="AW46" s="11">
        <v>3.6312222045131022E-2</v>
      </c>
      <c r="AX46" s="11">
        <v>0.13628678739616001</v>
      </c>
      <c r="AY46" s="11">
        <v>3.8211749193323791E-2</v>
      </c>
      <c r="BA46" s="10"/>
      <c r="BB46" s="10"/>
      <c r="BC46" s="10"/>
      <c r="BD46" s="10"/>
      <c r="BE46" s="10"/>
      <c r="BF46" s="10"/>
    </row>
    <row r="47" spans="1:58" x14ac:dyDescent="0.25">
      <c r="A47" s="8">
        <f t="shared" si="0"/>
        <v>1840</v>
      </c>
      <c r="B47" s="10">
        <v>4</v>
      </c>
      <c r="C47" s="10">
        <v>13</v>
      </c>
      <c r="D47" s="10">
        <v>5</v>
      </c>
      <c r="E47" s="10">
        <v>13</v>
      </c>
      <c r="F47" s="10">
        <v>2</v>
      </c>
      <c r="G47" s="10">
        <v>37</v>
      </c>
      <c r="H47" s="10"/>
      <c r="I47" s="10">
        <v>0</v>
      </c>
      <c r="J47" s="10">
        <v>8</v>
      </c>
      <c r="K47" s="10">
        <v>2</v>
      </c>
      <c r="L47" s="10">
        <v>8</v>
      </c>
      <c r="M47" s="10">
        <v>1</v>
      </c>
      <c r="N47" s="10">
        <v>19</v>
      </c>
      <c r="Q47" s="11"/>
      <c r="R47" s="11">
        <v>9.1144627190674635E-2</v>
      </c>
      <c r="S47" s="11">
        <v>5.3485937825782665E-3</v>
      </c>
      <c r="T47" s="11">
        <v>8.4635397686839989E-2</v>
      </c>
      <c r="U47" s="11">
        <v>0.16778063083656841</v>
      </c>
      <c r="V47" s="11">
        <v>4.0267431220167391E-2</v>
      </c>
      <c r="Y47" s="11">
        <v>0</v>
      </c>
      <c r="Z47" s="11">
        <v>9.1144627190674635E-2</v>
      </c>
      <c r="AA47" s="11">
        <v>2.7000000000000003E-2</v>
      </c>
      <c r="AB47" s="11">
        <v>8.4635397686839989E-2</v>
      </c>
      <c r="AC47" s="11">
        <v>0.16778063083656841</v>
      </c>
      <c r="AD47" s="11">
        <v>8.1185212213602878E-2</v>
      </c>
      <c r="AE47" s="11"/>
      <c r="AF47" s="11"/>
      <c r="AG47" s="11"/>
      <c r="AH47" s="11"/>
      <c r="AI47" s="11"/>
      <c r="AJ47" s="11"/>
      <c r="AK47" s="11"/>
      <c r="AL47" s="11"/>
      <c r="AM47" s="11">
        <v>4.7059003105182587E-2</v>
      </c>
      <c r="AN47" s="11">
        <v>0.1078927180880597</v>
      </c>
      <c r="AO47" s="11">
        <v>2.3767773446332709E-2</v>
      </c>
      <c r="AP47" s="11">
        <v>3.6925105532154563E-2</v>
      </c>
      <c r="AQ47" s="11">
        <v>0.15110417800775056</v>
      </c>
      <c r="AR47" s="11">
        <v>4.0507293449074E-2</v>
      </c>
      <c r="AS47" s="11"/>
      <c r="AT47" s="11">
        <v>4.7059003105182587E-2</v>
      </c>
      <c r="AU47" s="11">
        <v>0.1078927180880597</v>
      </c>
      <c r="AV47" s="11">
        <v>2.3767773446332709E-2</v>
      </c>
      <c r="AW47" s="11">
        <v>3.6925105532154563E-2</v>
      </c>
      <c r="AX47" s="11">
        <v>0.15110417800775056</v>
      </c>
      <c r="AY47" s="11">
        <v>4.0507293449074E-2</v>
      </c>
      <c r="BA47" s="10"/>
      <c r="BB47" s="10"/>
      <c r="BC47" s="10"/>
      <c r="BD47" s="10"/>
      <c r="BE47" s="10"/>
      <c r="BF47" s="10"/>
    </row>
    <row r="48" spans="1:58" x14ac:dyDescent="0.25">
      <c r="A48" s="8">
        <f t="shared" si="0"/>
        <v>1841</v>
      </c>
      <c r="B48" s="10">
        <v>4</v>
      </c>
      <c r="C48" s="10">
        <v>13</v>
      </c>
      <c r="D48" s="10">
        <v>5</v>
      </c>
      <c r="E48" s="10">
        <v>13</v>
      </c>
      <c r="F48" s="10">
        <v>2</v>
      </c>
      <c r="G48" s="10">
        <v>37</v>
      </c>
      <c r="H48" s="10"/>
      <c r="I48" s="10">
        <v>0</v>
      </c>
      <c r="J48" s="10">
        <v>8</v>
      </c>
      <c r="K48" s="10">
        <v>2</v>
      </c>
      <c r="L48" s="10">
        <v>8</v>
      </c>
      <c r="M48" s="10">
        <v>1</v>
      </c>
      <c r="N48" s="10">
        <v>19</v>
      </c>
      <c r="Q48" s="11"/>
      <c r="R48" s="11">
        <v>8.8202644319411438E-2</v>
      </c>
      <c r="S48" s="11">
        <v>4.6548385377209456E-3</v>
      </c>
      <c r="T48" s="11">
        <v>8.5527507426796073E-2</v>
      </c>
      <c r="U48" s="11">
        <v>0.18175008804556034</v>
      </c>
      <c r="V48" s="11">
        <v>3.8485890856241212E-2</v>
      </c>
      <c r="Y48" s="11">
        <v>0</v>
      </c>
      <c r="Z48" s="11">
        <v>8.8202644319411438E-2</v>
      </c>
      <c r="AA48" s="11">
        <v>2.7689614592084091E-2</v>
      </c>
      <c r="AB48" s="11">
        <v>8.5527507426796073E-2</v>
      </c>
      <c r="AC48" s="11">
        <v>0.18175008804556034</v>
      </c>
      <c r="AD48" s="11">
        <v>8.0680304999547203E-2</v>
      </c>
      <c r="AE48" s="11"/>
      <c r="AF48" s="11"/>
      <c r="AG48" s="11"/>
      <c r="AH48" s="11"/>
      <c r="AI48" s="11"/>
      <c r="AJ48" s="11"/>
      <c r="AK48" s="11"/>
      <c r="AL48" s="11"/>
      <c r="AM48" s="11">
        <v>3.8914094257680346E-2</v>
      </c>
      <c r="AN48" s="11">
        <v>0.10199711926743488</v>
      </c>
      <c r="AO48" s="11">
        <v>2.9638233174633436E-2</v>
      </c>
      <c r="AP48" s="11">
        <v>3.7419331275545614E-2</v>
      </c>
      <c r="AQ48" s="11">
        <v>0.13371962025328321</v>
      </c>
      <c r="AR48" s="11">
        <v>4.2125865891513604E-2</v>
      </c>
      <c r="AS48" s="11"/>
      <c r="AT48" s="11">
        <v>3.8914094257680346E-2</v>
      </c>
      <c r="AU48" s="11">
        <v>0.10199711926743488</v>
      </c>
      <c r="AV48" s="11">
        <v>2.9638233174633436E-2</v>
      </c>
      <c r="AW48" s="11">
        <v>3.7419331275545614E-2</v>
      </c>
      <c r="AX48" s="11">
        <v>0.13371962025328321</v>
      </c>
      <c r="AY48" s="11">
        <v>4.2125865891513604E-2</v>
      </c>
      <c r="BA48" s="10"/>
      <c r="BB48" s="10"/>
      <c r="BC48" s="10"/>
      <c r="BD48" s="10"/>
      <c r="BE48" s="10"/>
      <c r="BF48" s="10"/>
    </row>
    <row r="49" spans="1:58" x14ac:dyDescent="0.25">
      <c r="A49" s="8">
        <f t="shared" si="0"/>
        <v>1842</v>
      </c>
      <c r="B49" s="10">
        <v>4</v>
      </c>
      <c r="C49" s="10">
        <v>13</v>
      </c>
      <c r="D49" s="10">
        <v>5</v>
      </c>
      <c r="E49" s="10">
        <v>13</v>
      </c>
      <c r="F49" s="10">
        <v>2</v>
      </c>
      <c r="G49" s="10">
        <v>37</v>
      </c>
      <c r="H49" s="10"/>
      <c r="I49" s="10">
        <v>0</v>
      </c>
      <c r="J49" s="10">
        <v>8</v>
      </c>
      <c r="K49" s="10">
        <v>2</v>
      </c>
      <c r="L49" s="10">
        <v>8</v>
      </c>
      <c r="M49" s="10">
        <v>1</v>
      </c>
      <c r="N49" s="10">
        <v>19</v>
      </c>
      <c r="Q49" s="11"/>
      <c r="R49" s="11">
        <v>8.4970584043864358E-2</v>
      </c>
      <c r="S49" s="11">
        <v>4.2613280255187728E-3</v>
      </c>
      <c r="T49" s="11">
        <v>7.7146097401997751E-2</v>
      </c>
      <c r="U49" s="11">
        <v>0.20522222619279235</v>
      </c>
      <c r="V49" s="11">
        <v>3.3803603044779536E-2</v>
      </c>
      <c r="Y49" s="11">
        <v>0</v>
      </c>
      <c r="Z49" s="11">
        <v>8.4970584043864358E-2</v>
      </c>
      <c r="AA49" s="11">
        <v>2.8396842824376153E-2</v>
      </c>
      <c r="AB49" s="11">
        <v>7.7146097401997751E-2</v>
      </c>
      <c r="AC49" s="11">
        <v>0.20522222619279235</v>
      </c>
      <c r="AD49" s="11">
        <v>7.4405588697248781E-2</v>
      </c>
      <c r="AE49" s="11"/>
      <c r="AF49" s="11"/>
      <c r="AG49" s="11"/>
      <c r="AH49" s="11"/>
      <c r="AI49" s="11"/>
      <c r="AJ49" s="11"/>
      <c r="AK49" s="11"/>
      <c r="AL49" s="11"/>
      <c r="AM49" s="11">
        <v>3.6963851465576687E-2</v>
      </c>
      <c r="AN49" s="11">
        <v>0.1033245826729884</v>
      </c>
      <c r="AO49" s="11">
        <v>3.2808178727150854E-2</v>
      </c>
      <c r="AP49" s="11">
        <v>3.6625627254902801E-2</v>
      </c>
      <c r="AQ49" s="11">
        <v>0.13971217789013293</v>
      </c>
      <c r="AR49" s="11">
        <v>4.309833475908003E-2</v>
      </c>
      <c r="AS49" s="11"/>
      <c r="AT49" s="11">
        <v>3.6963851465576687E-2</v>
      </c>
      <c r="AU49" s="11">
        <v>0.1033245826729884</v>
      </c>
      <c r="AV49" s="11">
        <v>3.2808178727150854E-2</v>
      </c>
      <c r="AW49" s="11">
        <v>3.6625627254902801E-2</v>
      </c>
      <c r="AX49" s="11">
        <v>0.13971217789013293</v>
      </c>
      <c r="AY49" s="11">
        <v>4.309833475908003E-2</v>
      </c>
      <c r="BA49" s="10"/>
      <c r="BB49" s="10"/>
      <c r="BC49" s="10"/>
      <c r="BD49" s="10"/>
      <c r="BE49" s="10"/>
      <c r="BF49" s="10"/>
    </row>
    <row r="50" spans="1:58" x14ac:dyDescent="0.25">
      <c r="A50" s="8">
        <f t="shared" si="0"/>
        <v>1843</v>
      </c>
      <c r="B50" s="10">
        <v>4</v>
      </c>
      <c r="C50" s="10">
        <v>13</v>
      </c>
      <c r="D50" s="10">
        <v>5</v>
      </c>
      <c r="E50" s="10">
        <v>13</v>
      </c>
      <c r="F50" s="10">
        <v>2</v>
      </c>
      <c r="G50" s="10">
        <v>37</v>
      </c>
      <c r="H50" s="10"/>
      <c r="I50" s="10">
        <v>0</v>
      </c>
      <c r="J50" s="10">
        <v>8</v>
      </c>
      <c r="K50" s="10">
        <v>2</v>
      </c>
      <c r="L50" s="10">
        <v>8</v>
      </c>
      <c r="M50" s="10">
        <v>1</v>
      </c>
      <c r="N50" s="10">
        <v>19</v>
      </c>
      <c r="Q50" s="11"/>
      <c r="R50" s="11">
        <v>8.2117471385005844E-2</v>
      </c>
      <c r="S50" s="11">
        <v>3.213563958335084E-3</v>
      </c>
      <c r="T50" s="11">
        <v>8.3444186354701105E-2</v>
      </c>
      <c r="U50" s="11">
        <v>0.22136064757813115</v>
      </c>
      <c r="V50" s="11">
        <v>3.6611542942948459E-2</v>
      </c>
      <c r="Y50" s="11">
        <v>0</v>
      </c>
      <c r="Z50" s="11">
        <v>8.2117471385005844E-2</v>
      </c>
      <c r="AA50" s="11">
        <v>2.9122134571813493E-2</v>
      </c>
      <c r="AB50" s="11">
        <v>8.3444186354701105E-2</v>
      </c>
      <c r="AC50" s="11">
        <v>0.22136064757813115</v>
      </c>
      <c r="AD50" s="11">
        <v>7.784498457702943E-2</v>
      </c>
      <c r="AE50" s="11"/>
      <c r="AF50" s="11"/>
      <c r="AG50" s="11"/>
      <c r="AH50" s="11"/>
      <c r="AI50" s="11"/>
      <c r="AJ50" s="11"/>
      <c r="AK50" s="11"/>
      <c r="AL50" s="11"/>
      <c r="AM50" s="11">
        <v>3.8799066358362999E-2</v>
      </c>
      <c r="AN50" s="11">
        <v>0.10744189551780406</v>
      </c>
      <c r="AO50" s="11">
        <v>3.5959475433198378E-2</v>
      </c>
      <c r="AP50" s="11">
        <v>3.6140828361845692E-2</v>
      </c>
      <c r="AQ50" s="11">
        <v>0.12082055402038419</v>
      </c>
      <c r="AR50" s="11">
        <v>4.4586508631347069E-2</v>
      </c>
      <c r="AS50" s="11"/>
      <c r="AT50" s="11">
        <v>3.8799066358362999E-2</v>
      </c>
      <c r="AU50" s="11">
        <v>0.10744189551780406</v>
      </c>
      <c r="AV50" s="11">
        <v>3.5959475433198378E-2</v>
      </c>
      <c r="AW50" s="11">
        <v>3.6140828361845692E-2</v>
      </c>
      <c r="AX50" s="11">
        <v>0.12082055402038419</v>
      </c>
      <c r="AY50" s="11">
        <v>4.4586508631347069E-2</v>
      </c>
      <c r="BA50" s="10"/>
      <c r="BB50" s="10"/>
      <c r="BC50" s="10"/>
      <c r="BD50" s="10"/>
      <c r="BE50" s="10"/>
      <c r="BF50" s="10"/>
    </row>
    <row r="51" spans="1:58" x14ac:dyDescent="0.25">
      <c r="A51" s="8">
        <f t="shared" si="0"/>
        <v>1844</v>
      </c>
      <c r="B51" s="10">
        <v>4</v>
      </c>
      <c r="C51" s="10">
        <v>13</v>
      </c>
      <c r="D51" s="10">
        <v>5</v>
      </c>
      <c r="E51" s="10">
        <v>13</v>
      </c>
      <c r="F51" s="10">
        <v>2</v>
      </c>
      <c r="G51" s="10">
        <v>37</v>
      </c>
      <c r="H51" s="10"/>
      <c r="I51" s="10">
        <v>0</v>
      </c>
      <c r="J51" s="10">
        <v>8</v>
      </c>
      <c r="K51" s="10">
        <v>2</v>
      </c>
      <c r="L51" s="10">
        <v>8</v>
      </c>
      <c r="M51" s="10">
        <v>1</v>
      </c>
      <c r="N51" s="10">
        <v>19</v>
      </c>
      <c r="Q51" s="11"/>
      <c r="R51" s="11">
        <v>8.3187418515058176E-2</v>
      </c>
      <c r="S51" s="11">
        <v>4.7319901547285019E-3</v>
      </c>
      <c r="T51" s="11">
        <v>9.0673337805365448E-2</v>
      </c>
      <c r="U51" s="11">
        <v>0.21234396210946963</v>
      </c>
      <c r="V51" s="11">
        <v>4.1277496390180426E-2</v>
      </c>
      <c r="Y51" s="11">
        <v>0</v>
      </c>
      <c r="Z51" s="11">
        <v>8.3187418515058176E-2</v>
      </c>
      <c r="AA51" s="11">
        <v>2.986595119971568E-2</v>
      </c>
      <c r="AB51" s="11">
        <v>9.0673337805365448E-2</v>
      </c>
      <c r="AC51" s="11">
        <v>0.21234396210946963</v>
      </c>
      <c r="AD51" s="11">
        <v>8.325520897937827E-2</v>
      </c>
      <c r="AE51" s="11"/>
      <c r="AF51" s="11"/>
      <c r="AG51" s="11"/>
      <c r="AH51" s="11"/>
      <c r="AI51" s="11"/>
      <c r="AJ51" s="11"/>
      <c r="AK51" s="11"/>
      <c r="AL51" s="11"/>
      <c r="AM51" s="11">
        <v>4.628232603710105E-2</v>
      </c>
      <c r="AN51" s="11">
        <v>0.10351142877022763</v>
      </c>
      <c r="AO51" s="11">
        <v>4.2460957485740546E-2</v>
      </c>
      <c r="AP51" s="11">
        <v>3.9559817317382097E-2</v>
      </c>
      <c r="AQ51" s="11">
        <v>9.8866103762619284E-2</v>
      </c>
      <c r="AR51" s="11">
        <v>4.8436395554214057E-2</v>
      </c>
      <c r="AS51" s="11"/>
      <c r="AT51" s="11">
        <v>4.628232603710105E-2</v>
      </c>
      <c r="AU51" s="11">
        <v>0.10351142877022763</v>
      </c>
      <c r="AV51" s="11">
        <v>4.2460957485740546E-2</v>
      </c>
      <c r="AW51" s="11">
        <v>3.9559817317382097E-2</v>
      </c>
      <c r="AX51" s="11">
        <v>9.8866103762619284E-2</v>
      </c>
      <c r="AY51" s="11">
        <v>4.8436395554214057E-2</v>
      </c>
      <c r="BA51" s="10"/>
      <c r="BB51" s="10"/>
      <c r="BC51" s="10"/>
      <c r="BD51" s="10"/>
      <c r="BE51" s="10"/>
      <c r="BF51" s="10"/>
    </row>
    <row r="52" spans="1:58" x14ac:dyDescent="0.25">
      <c r="A52" s="8">
        <f t="shared" si="0"/>
        <v>1845</v>
      </c>
      <c r="B52" s="10">
        <v>4</v>
      </c>
      <c r="C52" s="10">
        <v>13</v>
      </c>
      <c r="D52" s="10">
        <v>5</v>
      </c>
      <c r="E52" s="10">
        <v>13</v>
      </c>
      <c r="F52" s="10">
        <v>2</v>
      </c>
      <c r="G52" s="10">
        <v>37</v>
      </c>
      <c r="H52" s="10"/>
      <c r="I52" s="10">
        <v>0</v>
      </c>
      <c r="J52" s="10">
        <v>8</v>
      </c>
      <c r="K52" s="10">
        <v>2</v>
      </c>
      <c r="L52" s="10">
        <v>8</v>
      </c>
      <c r="M52" s="10">
        <v>1</v>
      </c>
      <c r="N52" s="10">
        <v>19</v>
      </c>
      <c r="Q52" s="11"/>
      <c r="R52" s="11">
        <v>7.7720868631330847E-2</v>
      </c>
      <c r="S52" s="11">
        <v>6.164558662868456E-3</v>
      </c>
      <c r="T52" s="11">
        <v>9.0659924703686751E-2</v>
      </c>
      <c r="U52" s="11">
        <v>0.23959609230481485</v>
      </c>
      <c r="V52" s="11">
        <v>4.2914232300985136E-2</v>
      </c>
      <c r="Y52" s="11">
        <v>0</v>
      </c>
      <c r="Z52" s="11">
        <v>7.7720868631330847E-2</v>
      </c>
      <c r="AA52" s="11">
        <v>3.0628765857263655E-2</v>
      </c>
      <c r="AB52" s="11">
        <v>9.0659924703686751E-2</v>
      </c>
      <c r="AC52" s="11">
        <v>0.23959609230481485</v>
      </c>
      <c r="AD52" s="11">
        <v>8.1957211853749518E-2</v>
      </c>
      <c r="AE52" s="11"/>
      <c r="AF52" s="11"/>
      <c r="AG52" s="11"/>
      <c r="AH52" s="11"/>
      <c r="AI52" s="11"/>
      <c r="AJ52" s="11"/>
      <c r="AK52" s="11"/>
      <c r="AL52" s="11"/>
      <c r="AM52" s="11">
        <v>5.4789695247241477E-2</v>
      </c>
      <c r="AN52" s="11">
        <v>0.10377352095938473</v>
      </c>
      <c r="AO52" s="11">
        <v>4.612029811612104E-2</v>
      </c>
      <c r="AP52" s="11">
        <v>3.9293123498204345E-2</v>
      </c>
      <c r="AQ52" s="11">
        <v>0.13032018553778632</v>
      </c>
      <c r="AR52" s="11">
        <v>4.9881790526870931E-2</v>
      </c>
      <c r="AS52" s="11"/>
      <c r="AT52" s="11">
        <v>5.4789695247241477E-2</v>
      </c>
      <c r="AU52" s="11">
        <v>0.10377352095938473</v>
      </c>
      <c r="AV52" s="11">
        <v>4.612029811612104E-2</v>
      </c>
      <c r="AW52" s="11">
        <v>3.9293123498204345E-2</v>
      </c>
      <c r="AX52" s="11">
        <v>0.13032018553778632</v>
      </c>
      <c r="AY52" s="11">
        <v>4.9881790526870931E-2</v>
      </c>
      <c r="BA52" s="10"/>
      <c r="BB52" s="10"/>
      <c r="BC52" s="10"/>
      <c r="BD52" s="10"/>
      <c r="BE52" s="10"/>
      <c r="BF52" s="10"/>
    </row>
    <row r="53" spans="1:58" x14ac:dyDescent="0.25">
      <c r="A53" s="8">
        <f t="shared" si="0"/>
        <v>1846</v>
      </c>
      <c r="B53" s="10">
        <v>4</v>
      </c>
      <c r="C53" s="10">
        <v>13</v>
      </c>
      <c r="D53" s="10">
        <v>5</v>
      </c>
      <c r="E53" s="10">
        <v>13</v>
      </c>
      <c r="F53" s="10">
        <v>2</v>
      </c>
      <c r="G53" s="10">
        <v>37</v>
      </c>
      <c r="H53" s="10"/>
      <c r="I53" s="10">
        <v>0</v>
      </c>
      <c r="J53" s="10">
        <v>8</v>
      </c>
      <c r="K53" s="10">
        <v>2</v>
      </c>
      <c r="L53" s="10">
        <v>8</v>
      </c>
      <c r="M53" s="10">
        <v>1</v>
      </c>
      <c r="N53" s="10">
        <v>19</v>
      </c>
      <c r="Q53" s="11"/>
      <c r="R53" s="11">
        <v>8.6393296221977167E-2</v>
      </c>
      <c r="S53" s="11">
        <v>7.1185152022329055E-3</v>
      </c>
      <c r="T53" s="11">
        <v>8.1965003786687154E-2</v>
      </c>
      <c r="U53" s="11">
        <v>0.22099480655513795</v>
      </c>
      <c r="V53" s="11">
        <v>4.4503087808840353E-2</v>
      </c>
      <c r="Y53" s="11">
        <v>0</v>
      </c>
      <c r="Z53" s="11">
        <v>8.6393296221977167E-2</v>
      </c>
      <c r="AA53" s="11">
        <v>3.1411063778474614E-2</v>
      </c>
      <c r="AB53" s="11">
        <v>8.1965003786687154E-2</v>
      </c>
      <c r="AC53" s="11">
        <v>0.22099480655513795</v>
      </c>
      <c r="AD53" s="11">
        <v>7.8924472290258563E-2</v>
      </c>
      <c r="AE53" s="11"/>
      <c r="AF53" s="11"/>
      <c r="AG53" s="11"/>
      <c r="AH53" s="11"/>
      <c r="AI53" s="11"/>
      <c r="AJ53" s="11"/>
      <c r="AK53" s="11"/>
      <c r="AL53" s="11"/>
      <c r="AM53" s="11">
        <v>6.2524842248896109E-2</v>
      </c>
      <c r="AN53" s="11">
        <v>0.10912443332118248</v>
      </c>
      <c r="AO53" s="11">
        <v>4.5040895206831327E-2</v>
      </c>
      <c r="AP53" s="11">
        <v>3.9434614351976698E-2</v>
      </c>
      <c r="AQ53" s="11">
        <v>0.10165419617702716</v>
      </c>
      <c r="AR53" s="11">
        <v>5.0432757346778087E-2</v>
      </c>
      <c r="AS53" s="11"/>
      <c r="AT53" s="11">
        <v>6.2524842248896109E-2</v>
      </c>
      <c r="AU53" s="11">
        <v>0.10912443332118248</v>
      </c>
      <c r="AV53" s="11">
        <v>4.5040895206831327E-2</v>
      </c>
      <c r="AW53" s="11">
        <v>3.9434614351976698E-2</v>
      </c>
      <c r="AX53" s="11">
        <v>0.10165419617702716</v>
      </c>
      <c r="AY53" s="11">
        <v>5.0432757346778087E-2</v>
      </c>
      <c r="BA53" s="10"/>
      <c r="BB53" s="10"/>
      <c r="BC53" s="10"/>
      <c r="BD53" s="10"/>
      <c r="BE53" s="10"/>
      <c r="BF53" s="10"/>
    </row>
    <row r="54" spans="1:58" x14ac:dyDescent="0.25">
      <c r="A54" s="8">
        <f t="shared" si="0"/>
        <v>1847</v>
      </c>
      <c r="B54" s="10">
        <v>4</v>
      </c>
      <c r="C54" s="10">
        <v>13</v>
      </c>
      <c r="D54" s="10">
        <v>5</v>
      </c>
      <c r="E54" s="10">
        <v>13</v>
      </c>
      <c r="F54" s="10">
        <v>2</v>
      </c>
      <c r="G54" s="10">
        <v>37</v>
      </c>
      <c r="H54" s="10"/>
      <c r="I54" s="10">
        <v>0</v>
      </c>
      <c r="J54" s="10">
        <v>8</v>
      </c>
      <c r="K54" s="10">
        <v>2</v>
      </c>
      <c r="L54" s="10">
        <v>8</v>
      </c>
      <c r="M54" s="10">
        <v>1</v>
      </c>
      <c r="N54" s="10">
        <v>19</v>
      </c>
      <c r="Q54" s="11"/>
      <c r="R54" s="11">
        <v>8.6251112817354744E-2</v>
      </c>
      <c r="S54" s="11">
        <v>7.3303029980484758E-3</v>
      </c>
      <c r="T54" s="11">
        <v>7.3067072644125958E-2</v>
      </c>
      <c r="U54" s="11">
        <v>0.25031705416653333</v>
      </c>
      <c r="V54" s="11">
        <v>4.2549918217946223E-2</v>
      </c>
      <c r="Y54" s="11">
        <v>0</v>
      </c>
      <c r="Z54" s="11">
        <v>8.6251112817354744E-2</v>
      </c>
      <c r="AA54" s="11">
        <v>3.2213342590864245E-2</v>
      </c>
      <c r="AB54" s="11">
        <v>7.3067072644125958E-2</v>
      </c>
      <c r="AC54" s="11">
        <v>0.25031705416653333</v>
      </c>
      <c r="AD54" s="11">
        <v>7.289180197566246E-2</v>
      </c>
      <c r="AE54" s="11"/>
      <c r="AF54" s="11"/>
      <c r="AG54" s="11"/>
      <c r="AH54" s="11"/>
      <c r="AI54" s="11"/>
      <c r="AJ54" s="11"/>
      <c r="AK54" s="11"/>
      <c r="AL54" s="11"/>
      <c r="AM54" s="11">
        <v>5.846064585790714E-2</v>
      </c>
      <c r="AN54" s="11">
        <v>0.1054246931701472</v>
      </c>
      <c r="AO54" s="11">
        <v>4.2374981468593732E-2</v>
      </c>
      <c r="AP54" s="11">
        <v>3.8361867126915472E-2</v>
      </c>
      <c r="AQ54" s="11">
        <v>9.1654793434023413E-2</v>
      </c>
      <c r="AR54" s="11">
        <v>4.8660492638193803E-2</v>
      </c>
      <c r="AS54" s="11"/>
      <c r="AT54" s="11">
        <v>5.846064585790714E-2</v>
      </c>
      <c r="AU54" s="11">
        <v>0.1054246931701472</v>
      </c>
      <c r="AV54" s="11">
        <v>4.2374981468593732E-2</v>
      </c>
      <c r="AW54" s="11">
        <v>3.8361867126915472E-2</v>
      </c>
      <c r="AX54" s="11">
        <v>9.1654793434023413E-2</v>
      </c>
      <c r="AY54" s="11">
        <v>4.8660492638193803E-2</v>
      </c>
      <c r="BA54" s="10"/>
      <c r="BB54" s="10"/>
      <c r="BC54" s="10"/>
      <c r="BD54" s="10"/>
      <c r="BE54" s="10"/>
      <c r="BF54" s="10"/>
    </row>
    <row r="55" spans="1:58" x14ac:dyDescent="0.25">
      <c r="A55" s="8">
        <f t="shared" si="0"/>
        <v>1848</v>
      </c>
      <c r="B55" s="10">
        <v>4</v>
      </c>
      <c r="C55" s="10">
        <v>13</v>
      </c>
      <c r="D55" s="10">
        <v>5</v>
      </c>
      <c r="E55" s="10">
        <v>13</v>
      </c>
      <c r="F55" s="10">
        <v>2</v>
      </c>
      <c r="G55" s="10">
        <v>37</v>
      </c>
      <c r="H55" s="10"/>
      <c r="I55" s="10">
        <v>0</v>
      </c>
      <c r="J55" s="10">
        <v>8</v>
      </c>
      <c r="K55" s="10">
        <v>2</v>
      </c>
      <c r="L55" s="10">
        <v>8</v>
      </c>
      <c r="M55" s="10">
        <v>1</v>
      </c>
      <c r="N55" s="10">
        <v>19</v>
      </c>
      <c r="Q55" s="11"/>
      <c r="R55" s="11">
        <v>7.9476354628593315E-2</v>
      </c>
      <c r="S55" s="11">
        <v>5.774664377594883E-3</v>
      </c>
      <c r="T55" s="11">
        <v>7.6384831781179358E-2</v>
      </c>
      <c r="U55" s="11">
        <v>0.22262900419650669</v>
      </c>
      <c r="V55" s="11">
        <v>4.0900341832621534E-2</v>
      </c>
      <c r="Y55" s="11">
        <v>0</v>
      </c>
      <c r="Z55" s="11">
        <v>7.9476354628593315E-2</v>
      </c>
      <c r="AA55" s="11">
        <v>3.3036112631992534E-2</v>
      </c>
      <c r="AB55" s="11">
        <v>7.6384831781179358E-2</v>
      </c>
      <c r="AC55" s="11">
        <v>0.22262900419650669</v>
      </c>
      <c r="AD55" s="11">
        <v>7.4367462505394624E-2</v>
      </c>
      <c r="AE55" s="11"/>
      <c r="AF55" s="11"/>
      <c r="AG55" s="11"/>
      <c r="AH55" s="11"/>
      <c r="AI55" s="11"/>
      <c r="AJ55" s="11"/>
      <c r="AK55" s="11"/>
      <c r="AL55" s="11"/>
      <c r="AM55" s="11">
        <v>5.8132490107808375E-2</v>
      </c>
      <c r="AN55" s="11">
        <v>0.10451735741363589</v>
      </c>
      <c r="AO55" s="11">
        <v>5.2980749158770019E-2</v>
      </c>
      <c r="AP55" s="11">
        <v>3.5157054081646107E-2</v>
      </c>
      <c r="AQ55" s="11">
        <v>7.8544317144885856E-2</v>
      </c>
      <c r="AR55" s="11">
        <v>5.0810863429445574E-2</v>
      </c>
      <c r="AS55" s="11"/>
      <c r="AT55" s="11">
        <v>5.8132490107808375E-2</v>
      </c>
      <c r="AU55" s="11">
        <v>0.10451735741363589</v>
      </c>
      <c r="AV55" s="11">
        <v>5.2980749158770019E-2</v>
      </c>
      <c r="AW55" s="11">
        <v>3.5157054081646107E-2</v>
      </c>
      <c r="AX55" s="11">
        <v>7.8544317144885856E-2</v>
      </c>
      <c r="AY55" s="11">
        <v>5.0810863429445574E-2</v>
      </c>
      <c r="BA55" s="10"/>
      <c r="BB55" s="10"/>
      <c r="BC55" s="10"/>
      <c r="BD55" s="10"/>
      <c r="BE55" s="10"/>
      <c r="BF55" s="10"/>
    </row>
    <row r="56" spans="1:58" x14ac:dyDescent="0.25">
      <c r="A56" s="8">
        <f t="shared" si="0"/>
        <v>1849</v>
      </c>
      <c r="B56" s="10">
        <v>4</v>
      </c>
      <c r="C56" s="10">
        <v>13</v>
      </c>
      <c r="D56" s="10">
        <v>5</v>
      </c>
      <c r="E56" s="10">
        <v>13</v>
      </c>
      <c r="F56" s="10">
        <v>2</v>
      </c>
      <c r="G56" s="10">
        <v>37</v>
      </c>
      <c r="H56" s="10"/>
      <c r="I56" s="10">
        <v>0</v>
      </c>
      <c r="J56" s="10">
        <v>8</v>
      </c>
      <c r="K56" s="10">
        <v>2</v>
      </c>
      <c r="L56" s="10">
        <v>8</v>
      </c>
      <c r="M56" s="10">
        <v>1</v>
      </c>
      <c r="N56" s="10">
        <v>19</v>
      </c>
      <c r="Q56" s="11"/>
      <c r="R56" s="11">
        <v>8.2698253697930574E-2</v>
      </c>
      <c r="S56" s="11">
        <v>6.1732462905417038E-3</v>
      </c>
      <c r="T56" s="11">
        <v>9.009251063064172E-2</v>
      </c>
      <c r="U56" s="11">
        <v>0.23109316893591353</v>
      </c>
      <c r="V56" s="11">
        <v>4.4863386758130015E-2</v>
      </c>
      <c r="Y56" s="11">
        <v>0</v>
      </c>
      <c r="Z56" s="11">
        <v>8.2698253697930574E-2</v>
      </c>
      <c r="AA56" s="11">
        <v>3.3879897274094593E-2</v>
      </c>
      <c r="AB56" s="11">
        <v>9.009251063064172E-2</v>
      </c>
      <c r="AC56" s="11">
        <v>0.23109316893591353</v>
      </c>
      <c r="AD56" s="11">
        <v>8.3687471973137195E-2</v>
      </c>
      <c r="AE56" s="11"/>
      <c r="AF56" s="11"/>
      <c r="AG56" s="11"/>
      <c r="AH56" s="11"/>
      <c r="AI56" s="11"/>
      <c r="AJ56" s="11"/>
      <c r="AK56" s="11"/>
      <c r="AL56" s="11"/>
      <c r="AM56" s="11">
        <v>6.2278116535359522E-2</v>
      </c>
      <c r="AN56" s="11">
        <v>0.1050138436042833</v>
      </c>
      <c r="AO56" s="11">
        <v>5.4709671700032547E-2</v>
      </c>
      <c r="AP56" s="11">
        <v>4.2584167326642046E-2</v>
      </c>
      <c r="AQ56" s="11">
        <v>8.8646330813017538E-2</v>
      </c>
      <c r="AR56" s="11">
        <v>5.529336672408959E-2</v>
      </c>
      <c r="AS56" s="11"/>
      <c r="AT56" s="11">
        <v>6.2278116535359522E-2</v>
      </c>
      <c r="AU56" s="11">
        <v>0.1050138436042833</v>
      </c>
      <c r="AV56" s="11">
        <v>5.4709671700032547E-2</v>
      </c>
      <c r="AW56" s="11">
        <v>4.2584167326642046E-2</v>
      </c>
      <c r="AX56" s="11">
        <v>8.8646330813017538E-2</v>
      </c>
      <c r="AY56" s="11">
        <v>5.529336672408959E-2</v>
      </c>
      <c r="BA56" s="10"/>
      <c r="BB56" s="10"/>
      <c r="BC56" s="10"/>
      <c r="BD56" s="10"/>
      <c r="BE56" s="10"/>
      <c r="BF56" s="10"/>
    </row>
    <row r="57" spans="1:58" x14ac:dyDescent="0.25">
      <c r="A57" s="8">
        <f t="shared" si="0"/>
        <v>1850</v>
      </c>
      <c r="B57" s="10">
        <v>6</v>
      </c>
      <c r="C57" s="10">
        <v>13</v>
      </c>
      <c r="D57" s="10">
        <v>7</v>
      </c>
      <c r="E57" s="10">
        <v>13</v>
      </c>
      <c r="F57" s="10">
        <v>2</v>
      </c>
      <c r="G57" s="10">
        <v>41</v>
      </c>
      <c r="H57" s="10"/>
      <c r="I57" s="10">
        <v>0</v>
      </c>
      <c r="J57" s="10">
        <v>8</v>
      </c>
      <c r="K57" s="10">
        <v>2</v>
      </c>
      <c r="L57" s="10">
        <v>11</v>
      </c>
      <c r="M57" s="10">
        <v>1</v>
      </c>
      <c r="N57" s="10">
        <v>22</v>
      </c>
      <c r="Q57" s="11"/>
      <c r="R57" s="11">
        <v>8.7250800002107873E-2</v>
      </c>
      <c r="S57" s="11">
        <v>7.6309986427804729E-3</v>
      </c>
      <c r="T57" s="11">
        <v>9.5262539100584062E-2</v>
      </c>
      <c r="U57" s="11">
        <v>0.23503852313757456</v>
      </c>
      <c r="V57" s="11">
        <v>5.1784601003810091E-2</v>
      </c>
      <c r="Y57" s="11">
        <v>0</v>
      </c>
      <c r="Z57" s="11">
        <v>8.7250800002107873E-2</v>
      </c>
      <c r="AA57" s="11">
        <v>3.4745233257002947E-2</v>
      </c>
      <c r="AB57" s="11">
        <v>0.10470394017199752</v>
      </c>
      <c r="AC57" s="11">
        <v>0.23503852313757456</v>
      </c>
      <c r="AD57" s="11">
        <v>9.3216205007518593E-2</v>
      </c>
      <c r="AE57" s="11"/>
      <c r="AF57" s="11"/>
      <c r="AG57" s="11"/>
      <c r="AH57" s="11"/>
      <c r="AI57" s="11"/>
      <c r="AJ57" s="11"/>
      <c r="AK57" s="11"/>
      <c r="AL57" s="11"/>
      <c r="AM57" s="11">
        <v>8.7162773435859486E-2</v>
      </c>
      <c r="AN57" s="11">
        <v>9.7323282112733736E-2</v>
      </c>
      <c r="AO57" s="11">
        <v>4.9609544889107071E-2</v>
      </c>
      <c r="AP57" s="11">
        <v>4.6765011036794452E-2</v>
      </c>
      <c r="AQ57" s="11">
        <v>0.12168607815945399</v>
      </c>
      <c r="AR57" s="11">
        <v>5.5515850369148786E-2</v>
      </c>
      <c r="AS57" s="11"/>
      <c r="AT57" s="11">
        <v>5.4069825626520393E-2</v>
      </c>
      <c r="AU57" s="11">
        <v>9.7323282112733736E-2</v>
      </c>
      <c r="AV57" s="11">
        <v>4.7258620476664889E-2</v>
      </c>
      <c r="AW57" s="11">
        <v>4.6765011036794452E-2</v>
      </c>
      <c r="AX57" s="11">
        <v>0.12168607815945399</v>
      </c>
      <c r="AY57" s="11">
        <v>5.4131162336825925E-2</v>
      </c>
      <c r="BA57" s="10"/>
      <c r="BB57" s="10"/>
      <c r="BC57" s="10"/>
      <c r="BD57" s="10"/>
      <c r="BE57" s="10"/>
      <c r="BF57" s="10"/>
    </row>
    <row r="58" spans="1:58" x14ac:dyDescent="0.25">
      <c r="A58" s="8">
        <f t="shared" si="0"/>
        <v>1851</v>
      </c>
      <c r="B58" s="10">
        <v>6</v>
      </c>
      <c r="C58" s="10">
        <v>13</v>
      </c>
      <c r="D58" s="10">
        <v>7</v>
      </c>
      <c r="E58" s="10">
        <v>13</v>
      </c>
      <c r="F58" s="10">
        <v>2</v>
      </c>
      <c r="G58" s="10">
        <v>41</v>
      </c>
      <c r="H58" s="10"/>
      <c r="I58" s="10">
        <v>0</v>
      </c>
      <c r="J58" s="10">
        <v>8</v>
      </c>
      <c r="K58" s="10">
        <v>2</v>
      </c>
      <c r="L58" s="10">
        <v>12</v>
      </c>
      <c r="M58" s="10">
        <v>1</v>
      </c>
      <c r="N58" s="10">
        <v>23</v>
      </c>
      <c r="Q58" s="11"/>
      <c r="R58" s="11">
        <v>8.6624018351100882E-2</v>
      </c>
      <c r="S58" s="11">
        <v>1.0048881970602977E-2</v>
      </c>
      <c r="T58" s="11">
        <v>0.10062586985224649</v>
      </c>
      <c r="U58" s="11">
        <v>0.20937599687626246</v>
      </c>
      <c r="V58" s="11">
        <v>5.7774648910869038E-2</v>
      </c>
      <c r="Y58" s="11">
        <v>0</v>
      </c>
      <c r="Z58" s="11">
        <v>8.6624018351100882E-2</v>
      </c>
      <c r="AA58" s="11">
        <v>3.5632671029573119E-2</v>
      </c>
      <c r="AB58" s="11">
        <v>0.10700298002685873</v>
      </c>
      <c r="AC58" s="11">
        <v>0.20937599687626246</v>
      </c>
      <c r="AD58" s="11">
        <v>9.3962698897509273E-2</v>
      </c>
      <c r="AE58" s="11"/>
      <c r="AF58" s="11"/>
      <c r="AG58" s="11"/>
      <c r="AH58" s="11"/>
      <c r="AI58" s="11"/>
      <c r="AJ58" s="11"/>
      <c r="AK58" s="11"/>
      <c r="AL58" s="11"/>
      <c r="AM58" s="11">
        <v>9.9263992692988981E-2</v>
      </c>
      <c r="AN58" s="11">
        <v>9.7827393749674571E-2</v>
      </c>
      <c r="AO58" s="11">
        <v>5.4979687513013728E-2</v>
      </c>
      <c r="AP58" s="11">
        <v>4.7486727365742748E-2</v>
      </c>
      <c r="AQ58" s="11">
        <v>8.9754839129471631E-2</v>
      </c>
      <c r="AR58" s="11">
        <v>5.8194917576137158E-2</v>
      </c>
      <c r="AS58" s="11"/>
      <c r="AT58" s="11">
        <v>5.5035272554912334E-2</v>
      </c>
      <c r="AU58" s="11">
        <v>9.7827393749674571E-2</v>
      </c>
      <c r="AV58" s="11">
        <v>5.2757839737561221E-2</v>
      </c>
      <c r="AW58" s="11">
        <v>4.7486727365742748E-2</v>
      </c>
      <c r="AX58" s="11">
        <v>8.9754839129471631E-2</v>
      </c>
      <c r="AY58" s="11">
        <v>5.6611785682542701E-2</v>
      </c>
      <c r="BA58" s="10"/>
      <c r="BB58" s="10"/>
      <c r="BC58" s="10"/>
      <c r="BD58" s="10"/>
      <c r="BE58" s="10"/>
      <c r="BF58" s="10"/>
    </row>
    <row r="59" spans="1:58" x14ac:dyDescent="0.25">
      <c r="A59" s="8">
        <f t="shared" si="0"/>
        <v>1852</v>
      </c>
      <c r="B59" s="10">
        <v>6</v>
      </c>
      <c r="C59" s="10">
        <v>13</v>
      </c>
      <c r="D59" s="10">
        <v>7</v>
      </c>
      <c r="E59" s="10">
        <v>13</v>
      </c>
      <c r="F59" s="10">
        <v>2</v>
      </c>
      <c r="G59" s="10">
        <v>41</v>
      </c>
      <c r="H59" s="10"/>
      <c r="I59" s="10">
        <v>0</v>
      </c>
      <c r="J59" s="10">
        <v>8</v>
      </c>
      <c r="K59" s="10">
        <v>2</v>
      </c>
      <c r="L59" s="10">
        <v>12</v>
      </c>
      <c r="M59" s="10">
        <v>1</v>
      </c>
      <c r="N59" s="10">
        <v>23</v>
      </c>
      <c r="Q59" s="11"/>
      <c r="R59" s="11">
        <v>7.977917226793696E-2</v>
      </c>
      <c r="S59" s="11">
        <v>1.4140385218656421E-2</v>
      </c>
      <c r="T59" s="11">
        <v>0.10074076022013566</v>
      </c>
      <c r="U59" s="11">
        <v>0.39249299959820144</v>
      </c>
      <c r="V59" s="11">
        <v>6.7070469129987528E-2</v>
      </c>
      <c r="Y59" s="11">
        <v>0</v>
      </c>
      <c r="Z59" s="11">
        <v>7.977917226793696E-2</v>
      </c>
      <c r="AA59" s="11">
        <v>3.6542775099829623E-2</v>
      </c>
      <c r="AB59" s="11">
        <v>0.1074015128775609</v>
      </c>
      <c r="AC59" s="11">
        <v>0.39249299959820144</v>
      </c>
      <c r="AD59" s="11">
        <v>9.5026190329413909E-2</v>
      </c>
      <c r="AE59" s="11"/>
      <c r="AF59" s="11"/>
      <c r="AG59" s="11"/>
      <c r="AH59" s="11"/>
      <c r="AI59" s="11"/>
      <c r="AJ59" s="11"/>
      <c r="AK59" s="11"/>
      <c r="AL59" s="11"/>
      <c r="AM59" s="11">
        <v>9.9191037335144602E-2</v>
      </c>
      <c r="AN59" s="11">
        <v>0.10267734186097228</v>
      </c>
      <c r="AO59" s="11">
        <v>5.7671197172033006E-2</v>
      </c>
      <c r="AP59" s="11">
        <v>4.8783802348325266E-2</v>
      </c>
      <c r="AQ59" s="11">
        <v>0.25654324529556338</v>
      </c>
      <c r="AR59" s="11">
        <v>6.1387511865510752E-2</v>
      </c>
      <c r="AS59" s="11"/>
      <c r="AT59" s="11">
        <v>5.8308494032407655E-2</v>
      </c>
      <c r="AU59" s="11">
        <v>0.10267734186097228</v>
      </c>
      <c r="AV59" s="11">
        <v>5.5444363533503377E-2</v>
      </c>
      <c r="AW59" s="11">
        <v>4.8783802348325266E-2</v>
      </c>
      <c r="AX59" s="11">
        <v>0.25654324529556338</v>
      </c>
      <c r="AY59" s="11">
        <v>5.9889873817029891E-2</v>
      </c>
      <c r="BA59" s="10"/>
      <c r="BB59" s="10"/>
      <c r="BC59" s="10"/>
      <c r="BD59" s="10"/>
      <c r="BE59" s="10"/>
      <c r="BF59" s="10"/>
    </row>
    <row r="60" spans="1:58" x14ac:dyDescent="0.25">
      <c r="A60" s="8">
        <f t="shared" si="0"/>
        <v>1853</v>
      </c>
      <c r="B60" s="10">
        <v>6</v>
      </c>
      <c r="C60" s="10">
        <v>13</v>
      </c>
      <c r="D60" s="10">
        <v>7</v>
      </c>
      <c r="E60" s="10">
        <v>13</v>
      </c>
      <c r="F60" s="10">
        <v>2</v>
      </c>
      <c r="G60" s="10">
        <v>41</v>
      </c>
      <c r="H60" s="10"/>
      <c r="I60" s="10">
        <v>0</v>
      </c>
      <c r="J60" s="10">
        <v>8</v>
      </c>
      <c r="K60" s="10">
        <v>2</v>
      </c>
      <c r="L60" s="10">
        <v>12</v>
      </c>
      <c r="M60" s="10">
        <v>1</v>
      </c>
      <c r="N60" s="10">
        <v>23</v>
      </c>
      <c r="Q60" s="11"/>
      <c r="R60" s="11">
        <v>8.0170976299688015E-2</v>
      </c>
      <c r="S60" s="11">
        <v>1.5197406117867143E-2</v>
      </c>
      <c r="T60" s="11">
        <v>0.11714499740937852</v>
      </c>
      <c r="U60" s="11">
        <v>0.32160804393961095</v>
      </c>
      <c r="V60" s="11">
        <v>7.6637440651243574E-2</v>
      </c>
      <c r="Y60" s="11">
        <v>0</v>
      </c>
      <c r="Z60" s="11">
        <v>8.0170976299688015E-2</v>
      </c>
      <c r="AA60" s="11">
        <v>3.7476124394055163E-2</v>
      </c>
      <c r="AB60" s="11">
        <v>0.12382911082286481</v>
      </c>
      <c r="AC60" s="11">
        <v>0.32160804393961095</v>
      </c>
      <c r="AD60" s="11">
        <v>0.10517159508600374</v>
      </c>
      <c r="AE60" s="11"/>
      <c r="AF60" s="11"/>
      <c r="AG60" s="11"/>
      <c r="AH60" s="11"/>
      <c r="AI60" s="11"/>
      <c r="AJ60" s="11"/>
      <c r="AK60" s="11"/>
      <c r="AL60" s="11"/>
      <c r="AM60" s="11">
        <v>8.7576772578497109E-2</v>
      </c>
      <c r="AN60" s="11">
        <v>9.9583516606449513E-2</v>
      </c>
      <c r="AO60" s="11">
        <v>5.6739688864361301E-2</v>
      </c>
      <c r="AP60" s="11">
        <v>5.5365963194809499E-2</v>
      </c>
      <c r="AQ60" s="11">
        <v>0.22887879851671464</v>
      </c>
      <c r="AR60" s="11">
        <v>6.4178953986606488E-2</v>
      </c>
      <c r="AS60" s="11"/>
      <c r="AT60" s="11">
        <v>7.123207087847154E-2</v>
      </c>
      <c r="AU60" s="11">
        <v>9.9583516606449513E-2</v>
      </c>
      <c r="AV60" s="11">
        <v>5.6201743386905111E-2</v>
      </c>
      <c r="AW60" s="11">
        <v>5.5365963194809499E-2</v>
      </c>
      <c r="AX60" s="11">
        <v>0.22887879851671464</v>
      </c>
      <c r="AY60" s="11">
        <v>6.3647293687726481E-2</v>
      </c>
      <c r="BA60" s="10"/>
      <c r="BB60" s="10"/>
      <c r="BC60" s="10"/>
      <c r="BD60" s="10"/>
      <c r="BE60" s="10"/>
      <c r="BF60" s="10"/>
    </row>
    <row r="61" spans="1:58" x14ac:dyDescent="0.25">
      <c r="A61" s="8">
        <f t="shared" si="0"/>
        <v>1854</v>
      </c>
      <c r="B61" s="10">
        <v>6</v>
      </c>
      <c r="C61" s="10">
        <v>13</v>
      </c>
      <c r="D61" s="10">
        <v>7</v>
      </c>
      <c r="E61" s="10">
        <v>13</v>
      </c>
      <c r="F61" s="10">
        <v>2</v>
      </c>
      <c r="G61" s="10">
        <v>41</v>
      </c>
      <c r="H61" s="10"/>
      <c r="I61" s="10">
        <v>0</v>
      </c>
      <c r="J61" s="10">
        <v>8</v>
      </c>
      <c r="K61" s="10">
        <v>2</v>
      </c>
      <c r="L61" s="10">
        <v>12</v>
      </c>
      <c r="M61" s="10">
        <v>1</v>
      </c>
      <c r="N61" s="10">
        <v>23</v>
      </c>
      <c r="Q61" s="11"/>
      <c r="R61" s="11">
        <v>7.6310436974179691E-2</v>
      </c>
      <c r="S61" s="11">
        <v>1.5365555438781991E-2</v>
      </c>
      <c r="T61" s="11">
        <v>0.11498578370590161</v>
      </c>
      <c r="U61" s="11">
        <v>0.25285049552643352</v>
      </c>
      <c r="V61" s="11">
        <v>7.6930626469617278E-2</v>
      </c>
      <c r="Y61" s="11">
        <v>0</v>
      </c>
      <c r="Z61" s="11">
        <v>7.6310436974179691E-2</v>
      </c>
      <c r="AA61" s="11">
        <v>3.8433312625051418E-2</v>
      </c>
      <c r="AB61" s="11">
        <v>0.11405653187420346</v>
      </c>
      <c r="AC61" s="11">
        <v>0.25285049552643352</v>
      </c>
      <c r="AD61" s="11">
        <v>9.8304516794652588E-2</v>
      </c>
      <c r="AE61" s="11"/>
      <c r="AF61" s="11"/>
      <c r="AG61" s="11"/>
      <c r="AH61" s="11"/>
      <c r="AI61" s="11"/>
      <c r="AJ61" s="11"/>
      <c r="AK61" s="11"/>
      <c r="AL61" s="11"/>
      <c r="AM61" s="11">
        <v>8.1315345292619731E-2</v>
      </c>
      <c r="AN61" s="11">
        <v>9.3417094375558243E-2</v>
      </c>
      <c r="AO61" s="11">
        <v>5.7572276558282773E-2</v>
      </c>
      <c r="AP61" s="11">
        <v>5.6417593637767667E-2</v>
      </c>
      <c r="AQ61" s="11">
        <v>0.21295005113494264</v>
      </c>
      <c r="AR61" s="11">
        <v>6.3882810868774453E-2</v>
      </c>
      <c r="AS61" s="11"/>
      <c r="AT61" s="11">
        <v>6.5038038401182247E-2</v>
      </c>
      <c r="AU61" s="11">
        <v>9.3417094375558243E-2</v>
      </c>
      <c r="AV61" s="11">
        <v>5.666372520562972E-2</v>
      </c>
      <c r="AW61" s="11">
        <v>5.6417593637767667E-2</v>
      </c>
      <c r="AX61" s="11">
        <v>0.21295005113494264</v>
      </c>
      <c r="AY61" s="11">
        <v>6.3291945579977402E-2</v>
      </c>
      <c r="BA61" s="10"/>
      <c r="BB61" s="10"/>
      <c r="BC61" s="10"/>
      <c r="BD61" s="10"/>
      <c r="BE61" s="10"/>
      <c r="BF61" s="10"/>
    </row>
    <row r="62" spans="1:58" x14ac:dyDescent="0.25">
      <c r="A62" s="8">
        <f t="shared" si="0"/>
        <v>1855</v>
      </c>
      <c r="B62" s="10">
        <v>6</v>
      </c>
      <c r="C62" s="10">
        <v>13</v>
      </c>
      <c r="D62" s="10">
        <v>7</v>
      </c>
      <c r="E62" s="10">
        <v>13</v>
      </c>
      <c r="F62" s="10">
        <v>2</v>
      </c>
      <c r="G62" s="10">
        <v>41</v>
      </c>
      <c r="H62" s="10"/>
      <c r="I62" s="10">
        <v>0</v>
      </c>
      <c r="J62" s="10">
        <v>8</v>
      </c>
      <c r="K62" s="10">
        <v>2</v>
      </c>
      <c r="L62" s="10">
        <v>12</v>
      </c>
      <c r="M62" s="10">
        <v>1</v>
      </c>
      <c r="N62" s="10">
        <v>23</v>
      </c>
      <c r="Q62" s="11"/>
      <c r="R62" s="11">
        <v>8.1073029087270904E-2</v>
      </c>
      <c r="S62" s="11">
        <v>1.5066789775415949E-2</v>
      </c>
      <c r="T62" s="11">
        <v>0.11425247562195727</v>
      </c>
      <c r="U62" s="11">
        <v>0.28679411379419961</v>
      </c>
      <c r="V62" s="11">
        <v>7.7522352558572219E-2</v>
      </c>
      <c r="Y62" s="11">
        <v>0</v>
      </c>
      <c r="Z62" s="11">
        <v>8.1073029087270904E-2</v>
      </c>
      <c r="AA62" s="11">
        <v>3.9414948669805681E-2</v>
      </c>
      <c r="AB62" s="11">
        <v>0.11429983485829623</v>
      </c>
      <c r="AC62" s="11">
        <v>0.28679411379419961</v>
      </c>
      <c r="AD62" s="11">
        <v>0.10038125570699781</v>
      </c>
      <c r="AE62" s="11"/>
      <c r="AF62" s="11"/>
      <c r="AG62" s="11"/>
      <c r="AH62" s="11"/>
      <c r="AI62" s="11"/>
      <c r="AJ62" s="11"/>
      <c r="AK62" s="11"/>
      <c r="AL62" s="11"/>
      <c r="AM62" s="11">
        <v>0.104791175073395</v>
      </c>
      <c r="AN62" s="11">
        <v>9.8781447194977529E-2</v>
      </c>
      <c r="AO62" s="11">
        <v>6.2662791653511851E-2</v>
      </c>
      <c r="AP62" s="11">
        <v>5.8597173370622056E-2</v>
      </c>
      <c r="AQ62" s="11">
        <v>0.23565630357217585</v>
      </c>
      <c r="AR62" s="11">
        <v>6.8143976558146663E-2</v>
      </c>
      <c r="AS62" s="11"/>
      <c r="AT62" s="11">
        <v>8.0446480193158323E-2</v>
      </c>
      <c r="AU62" s="11">
        <v>9.8781447194977529E-2</v>
      </c>
      <c r="AV62" s="11">
        <v>6.1285846944970829E-2</v>
      </c>
      <c r="AW62" s="11">
        <v>5.8597173370622056E-2</v>
      </c>
      <c r="AX62" s="11">
        <v>0.23565630357217585</v>
      </c>
      <c r="AY62" s="11">
        <v>6.7104058387622872E-2</v>
      </c>
      <c r="BA62" s="10"/>
      <c r="BB62" s="10"/>
      <c r="BC62" s="10"/>
      <c r="BD62" s="10"/>
      <c r="BE62" s="10"/>
      <c r="BF62" s="10"/>
    </row>
    <row r="63" spans="1:58" x14ac:dyDescent="0.25">
      <c r="A63" s="8">
        <f t="shared" si="0"/>
        <v>1856</v>
      </c>
      <c r="B63" s="10">
        <v>6</v>
      </c>
      <c r="C63" s="10">
        <v>13</v>
      </c>
      <c r="D63" s="10">
        <v>7</v>
      </c>
      <c r="E63" s="10">
        <v>13</v>
      </c>
      <c r="F63" s="10">
        <v>2</v>
      </c>
      <c r="G63" s="10">
        <v>41</v>
      </c>
      <c r="H63" s="10"/>
      <c r="I63" s="10">
        <v>0</v>
      </c>
      <c r="J63" s="10">
        <v>8</v>
      </c>
      <c r="K63" s="10">
        <v>2</v>
      </c>
      <c r="L63" s="10">
        <v>12</v>
      </c>
      <c r="M63" s="10">
        <v>1</v>
      </c>
      <c r="N63" s="10">
        <v>23</v>
      </c>
      <c r="Q63" s="11"/>
      <c r="R63" s="11">
        <v>8.7262203730317192E-2</v>
      </c>
      <c r="S63" s="11">
        <v>1.6211906918683468E-2</v>
      </c>
      <c r="T63" s="11">
        <v>0.12346442531931756</v>
      </c>
      <c r="U63" s="11">
        <v>0.30717951343753463</v>
      </c>
      <c r="V63" s="11">
        <v>8.3685242070624208E-2</v>
      </c>
      <c r="Y63" s="11">
        <v>0</v>
      </c>
      <c r="Z63" s="11">
        <v>8.7262203730317192E-2</v>
      </c>
      <c r="AA63" s="11">
        <v>4.0421656956803574E-2</v>
      </c>
      <c r="AB63" s="11">
        <v>0.12748811361782819</v>
      </c>
      <c r="AC63" s="11">
        <v>0.30717951343753463</v>
      </c>
      <c r="AD63" s="11">
        <v>0.10948096167688737</v>
      </c>
      <c r="AE63" s="11"/>
      <c r="AF63" s="11"/>
      <c r="AG63" s="11"/>
      <c r="AH63" s="11"/>
      <c r="AI63" s="11"/>
      <c r="AJ63" s="11"/>
      <c r="AK63" s="11"/>
      <c r="AL63" s="11"/>
      <c r="AM63" s="11">
        <v>0.11244316795939815</v>
      </c>
      <c r="AN63" s="11">
        <v>9.8930659300314305E-2</v>
      </c>
      <c r="AO63" s="11">
        <v>6.2302859096357091E-2</v>
      </c>
      <c r="AP63" s="11">
        <v>6.226094188120837E-2</v>
      </c>
      <c r="AQ63" s="11">
        <v>0.17550581650653652</v>
      </c>
      <c r="AR63" s="11">
        <v>6.9840481579044073E-2</v>
      </c>
      <c r="AS63" s="11"/>
      <c r="AT63" s="11">
        <v>8.1881441738583888E-2</v>
      </c>
      <c r="AU63" s="11">
        <v>9.8930659300314305E-2</v>
      </c>
      <c r="AV63" s="11">
        <v>6.0605330745837571E-2</v>
      </c>
      <c r="AW63" s="11">
        <v>6.226094188120837E-2</v>
      </c>
      <c r="AX63" s="11">
        <v>0.17550581650653652</v>
      </c>
      <c r="AY63" s="11">
        <v>6.8644117269873392E-2</v>
      </c>
      <c r="BA63" s="10"/>
      <c r="BB63" s="10"/>
      <c r="BC63" s="10"/>
      <c r="BD63" s="10"/>
      <c r="BE63" s="10"/>
      <c r="BF63" s="10"/>
    </row>
    <row r="64" spans="1:58" x14ac:dyDescent="0.25">
      <c r="A64" s="8">
        <f t="shared" si="0"/>
        <v>1857</v>
      </c>
      <c r="B64" s="10">
        <v>6</v>
      </c>
      <c r="C64" s="10">
        <v>13</v>
      </c>
      <c r="D64" s="10">
        <v>7</v>
      </c>
      <c r="E64" s="10">
        <v>13</v>
      </c>
      <c r="F64" s="10">
        <v>2</v>
      </c>
      <c r="G64" s="10">
        <v>41</v>
      </c>
      <c r="H64" s="10"/>
      <c r="I64" s="10">
        <v>0</v>
      </c>
      <c r="J64" s="10">
        <v>8</v>
      </c>
      <c r="K64" s="10">
        <v>2</v>
      </c>
      <c r="L64" s="10">
        <v>12</v>
      </c>
      <c r="M64" s="10">
        <v>1</v>
      </c>
      <c r="N64" s="10">
        <v>23</v>
      </c>
      <c r="Q64" s="11"/>
      <c r="R64" s="11">
        <v>8.5563963192126252E-2</v>
      </c>
      <c r="S64" s="11">
        <v>1.1726918190144269E-2</v>
      </c>
      <c r="T64" s="11">
        <v>0.12901212456790456</v>
      </c>
      <c r="U64" s="11">
        <v>0.28496119827120503</v>
      </c>
      <c r="V64" s="11">
        <v>7.652350777641162E-2</v>
      </c>
      <c r="Y64" s="11">
        <v>0</v>
      </c>
      <c r="Z64" s="11">
        <v>8.5563963192126252E-2</v>
      </c>
      <c r="AA64" s="11">
        <v>4.1454077863234282E-2</v>
      </c>
      <c r="AB64" s="11">
        <v>0.1307795735167834</v>
      </c>
      <c r="AC64" s="11">
        <v>0.28496119827120503</v>
      </c>
      <c r="AD64" s="11">
        <v>0.11174584568150304</v>
      </c>
      <c r="AE64" s="11"/>
      <c r="AF64" s="11"/>
      <c r="AG64" s="11"/>
      <c r="AH64" s="11"/>
      <c r="AI64" s="11"/>
      <c r="AJ64" s="11"/>
      <c r="AK64" s="11"/>
      <c r="AL64" s="11"/>
      <c r="AM64" s="11">
        <v>9.4967011073730956E-2</v>
      </c>
      <c r="AN64" s="11">
        <v>9.8291980232483436E-2</v>
      </c>
      <c r="AO64" s="11">
        <v>6.8380167462345237E-2</v>
      </c>
      <c r="AP64" s="11">
        <v>5.9898810881551967E-2</v>
      </c>
      <c r="AQ64" s="11">
        <v>0.16430635813377589</v>
      </c>
      <c r="AR64" s="11">
        <v>6.9908601421934238E-2</v>
      </c>
      <c r="AS64" s="11"/>
      <c r="AT64" s="11">
        <v>7.6310692545918102E-2</v>
      </c>
      <c r="AU64" s="11">
        <v>9.8291980232483436E-2</v>
      </c>
      <c r="AV64" s="11">
        <v>6.6737809247721228E-2</v>
      </c>
      <c r="AW64" s="11">
        <v>5.9898810881551967E-2</v>
      </c>
      <c r="AX64" s="11">
        <v>0.16430635813377589</v>
      </c>
      <c r="AY64" s="11">
        <v>6.897842702407378E-2</v>
      </c>
      <c r="BA64" s="10"/>
      <c r="BB64" s="10"/>
      <c r="BC64" s="10"/>
      <c r="BD64" s="10"/>
      <c r="BE64" s="10"/>
      <c r="BF64" s="10"/>
    </row>
    <row r="65" spans="1:59" x14ac:dyDescent="0.25">
      <c r="A65" s="8">
        <f t="shared" si="0"/>
        <v>1858</v>
      </c>
      <c r="B65" s="10">
        <v>6</v>
      </c>
      <c r="C65" s="10">
        <v>13</v>
      </c>
      <c r="D65" s="10">
        <v>7</v>
      </c>
      <c r="E65" s="10">
        <v>13</v>
      </c>
      <c r="F65" s="10">
        <v>2</v>
      </c>
      <c r="G65" s="10">
        <v>41</v>
      </c>
      <c r="H65" s="10"/>
      <c r="I65" s="10">
        <v>0</v>
      </c>
      <c r="J65" s="10">
        <v>8</v>
      </c>
      <c r="K65" s="10">
        <v>2</v>
      </c>
      <c r="L65" s="10">
        <v>12</v>
      </c>
      <c r="M65" s="10">
        <v>1</v>
      </c>
      <c r="N65" s="10">
        <v>23</v>
      </c>
      <c r="Q65" s="11"/>
      <c r="R65" s="11">
        <v>8.592204862764849E-2</v>
      </c>
      <c r="S65" s="11">
        <v>8.9956303321183442E-3</v>
      </c>
      <c r="T65" s="11">
        <v>0.13064117673323589</v>
      </c>
      <c r="U65" s="11">
        <v>0.25819909987845074</v>
      </c>
      <c r="V65" s="11">
        <v>7.3167587680469631E-2</v>
      </c>
      <c r="Y65" s="11">
        <v>0</v>
      </c>
      <c r="Z65" s="11">
        <v>8.592204862764849E-2</v>
      </c>
      <c r="AA65" s="11">
        <v>4.2512868122340813E-2</v>
      </c>
      <c r="AB65" s="11">
        <v>0.13597905046110842</v>
      </c>
      <c r="AC65" s="11">
        <v>0.25819909987845074</v>
      </c>
      <c r="AD65" s="11">
        <v>0.11459059652146505</v>
      </c>
      <c r="AE65" s="11"/>
      <c r="AF65" s="11"/>
      <c r="AG65" s="11"/>
      <c r="AH65" s="11"/>
      <c r="AI65" s="11"/>
      <c r="AJ65" s="11"/>
      <c r="AK65" s="11"/>
      <c r="AL65" s="11"/>
      <c r="AM65" s="11">
        <v>9.2875529062545689E-2</v>
      </c>
      <c r="AN65" s="11">
        <v>9.8493686771275346E-2</v>
      </c>
      <c r="AO65" s="11">
        <v>5.8652908931237736E-2</v>
      </c>
      <c r="AP65" s="11">
        <v>5.8518942937992605E-2</v>
      </c>
      <c r="AQ65" s="11">
        <v>0.20179413648294503</v>
      </c>
      <c r="AR65" s="11">
        <v>6.6423134877488452E-2</v>
      </c>
      <c r="AS65" s="11"/>
      <c r="AT65" s="11">
        <v>8.2277996636979545E-2</v>
      </c>
      <c r="AU65" s="11">
        <v>9.8493686771275346E-2</v>
      </c>
      <c r="AV65" s="11">
        <v>5.6164092648487068E-2</v>
      </c>
      <c r="AW65" s="11">
        <v>5.8518942937992605E-2</v>
      </c>
      <c r="AX65" s="11">
        <v>0.20179413648294503</v>
      </c>
      <c r="AY65" s="11">
        <v>6.5364404488349417E-2</v>
      </c>
      <c r="BA65" s="10"/>
      <c r="BB65" s="10"/>
      <c r="BC65" s="10"/>
      <c r="BD65" s="10"/>
      <c r="BE65" s="10"/>
      <c r="BF65" s="10"/>
    </row>
    <row r="66" spans="1:59" x14ac:dyDescent="0.25">
      <c r="A66" s="8">
        <f t="shared" si="0"/>
        <v>1859</v>
      </c>
      <c r="B66" s="10">
        <v>6</v>
      </c>
      <c r="C66" s="10">
        <v>13</v>
      </c>
      <c r="D66" s="10">
        <v>7</v>
      </c>
      <c r="E66" s="10">
        <v>13</v>
      </c>
      <c r="F66" s="10">
        <v>2</v>
      </c>
      <c r="G66" s="10">
        <v>41</v>
      </c>
      <c r="H66" s="10"/>
      <c r="I66" s="10">
        <v>0</v>
      </c>
      <c r="J66" s="10">
        <v>8</v>
      </c>
      <c r="K66" s="10">
        <v>2</v>
      </c>
      <c r="L66" s="10">
        <v>12</v>
      </c>
      <c r="M66" s="10">
        <v>1</v>
      </c>
      <c r="N66" s="10">
        <v>23</v>
      </c>
      <c r="Q66" s="11"/>
      <c r="R66" s="11">
        <v>9.4384407002556306E-2</v>
      </c>
      <c r="S66" s="11">
        <v>1.1733487570552259E-2</v>
      </c>
      <c r="T66" s="11">
        <v>0.14111304606923022</v>
      </c>
      <c r="U66" s="11">
        <v>0.27678695405739467</v>
      </c>
      <c r="V66" s="11">
        <v>8.4857597713105151E-2</v>
      </c>
      <c r="Y66" s="11">
        <v>0</v>
      </c>
      <c r="Z66" s="11">
        <v>9.4384407002556306E-2</v>
      </c>
      <c r="AA66" s="11">
        <v>4.3598701241174626E-2</v>
      </c>
      <c r="AB66" s="11">
        <v>0.15244733423066056</v>
      </c>
      <c r="AC66" s="11">
        <v>0.27678695405739467</v>
      </c>
      <c r="AD66" s="11">
        <v>0.12716425948518198</v>
      </c>
      <c r="AE66" s="11"/>
      <c r="AF66" s="11"/>
      <c r="AG66" s="11"/>
      <c r="AH66" s="11"/>
      <c r="AI66" s="11"/>
      <c r="AJ66" s="11"/>
      <c r="AK66" s="11"/>
      <c r="AL66" s="11"/>
      <c r="AM66" s="11">
        <v>9.5030790655145386E-2</v>
      </c>
      <c r="AN66" s="11">
        <v>0.10058268843403521</v>
      </c>
      <c r="AO66" s="11">
        <v>7.1320690965471709E-2</v>
      </c>
      <c r="AP66" s="11">
        <v>6.2440627200679069E-2</v>
      </c>
      <c r="AQ66" s="11">
        <v>0.16034625598145144</v>
      </c>
      <c r="AR66" s="11">
        <v>7.2791207249587583E-2</v>
      </c>
      <c r="AS66" s="11"/>
      <c r="AT66" s="11">
        <v>8.5050582598428293E-2</v>
      </c>
      <c r="AU66" s="11">
        <v>0.10058268843403521</v>
      </c>
      <c r="AV66" s="11">
        <v>6.9519257672700882E-2</v>
      </c>
      <c r="AW66" s="11">
        <v>6.2440627200679069E-2</v>
      </c>
      <c r="AX66" s="11">
        <v>0.16034625598145144</v>
      </c>
      <c r="AY66" s="11">
        <v>7.1942467739317173E-2</v>
      </c>
      <c r="BA66" s="10"/>
      <c r="BB66" s="10"/>
      <c r="BC66" s="10"/>
      <c r="BD66" s="10"/>
      <c r="BE66" s="10"/>
      <c r="BF66" s="10"/>
    </row>
    <row r="67" spans="1:59" x14ac:dyDescent="0.25">
      <c r="A67" s="8">
        <f t="shared" si="0"/>
        <v>1860</v>
      </c>
      <c r="B67" s="10">
        <v>6</v>
      </c>
      <c r="C67" s="10">
        <v>13</v>
      </c>
      <c r="D67" s="10">
        <v>8</v>
      </c>
      <c r="E67" s="10">
        <v>13</v>
      </c>
      <c r="F67" s="10">
        <v>2</v>
      </c>
      <c r="G67" s="10">
        <v>42</v>
      </c>
      <c r="H67" s="10"/>
      <c r="I67" s="10">
        <v>0</v>
      </c>
      <c r="J67" s="10">
        <v>8</v>
      </c>
      <c r="K67" s="10">
        <v>2</v>
      </c>
      <c r="L67" s="10">
        <v>13</v>
      </c>
      <c r="M67" s="10">
        <v>2</v>
      </c>
      <c r="N67" s="10">
        <v>25</v>
      </c>
      <c r="Q67" s="11"/>
      <c r="R67" s="11">
        <v>8.5271982225290532E-2</v>
      </c>
      <c r="S67" s="11">
        <v>1.5458109725176769E-2</v>
      </c>
      <c r="T67" s="11">
        <v>0.13675692743075091</v>
      </c>
      <c r="U67" s="11">
        <v>0.23132664477534617</v>
      </c>
      <c r="V67" s="11">
        <v>8.9303572477919868E-2</v>
      </c>
      <c r="Y67" s="11">
        <v>0</v>
      </c>
      <c r="Z67" s="11">
        <v>8.5271982225290532E-2</v>
      </c>
      <c r="AA67" s="11">
        <v>4.4999999999999998E-2</v>
      </c>
      <c r="AB67" s="11">
        <v>0.14842818882291892</v>
      </c>
      <c r="AC67" s="11">
        <v>0.23869505512498923</v>
      </c>
      <c r="AD67" s="11">
        <v>0.12148898523393721</v>
      </c>
      <c r="AE67" s="11"/>
      <c r="AF67" s="11"/>
      <c r="AG67" s="11"/>
      <c r="AH67" s="11"/>
      <c r="AI67" s="11"/>
      <c r="AJ67" s="11"/>
      <c r="AK67" s="11"/>
      <c r="AL67" s="11"/>
      <c r="AM67" s="11">
        <v>8.5413044866872748E-2</v>
      </c>
      <c r="AN67" s="11">
        <v>9.9460529886992485E-2</v>
      </c>
      <c r="AO67" s="11">
        <v>5.968141944301962E-2</v>
      </c>
      <c r="AP67" s="11">
        <v>6.6104000719610978E-2</v>
      </c>
      <c r="AQ67" s="11">
        <v>0.13602909674965935</v>
      </c>
      <c r="AR67" s="11">
        <v>7.0275657418261958E-2</v>
      </c>
      <c r="AS67" s="11"/>
      <c r="AT67" s="11">
        <v>8.3366432724601508E-2</v>
      </c>
      <c r="AU67" s="11">
        <v>9.9460529886992485E-2</v>
      </c>
      <c r="AV67" s="11">
        <v>6.5993644308684624E-2</v>
      </c>
      <c r="AW67" s="11">
        <v>6.6104000719610978E-2</v>
      </c>
      <c r="AX67" s="11">
        <v>0.13602909674965935</v>
      </c>
      <c r="AY67" s="11">
        <v>7.2454728240291449E-2</v>
      </c>
      <c r="BA67" s="10"/>
      <c r="BB67" s="10"/>
      <c r="BC67" s="10"/>
      <c r="BD67" s="10"/>
      <c r="BE67" s="10"/>
      <c r="BF67" s="10"/>
    </row>
    <row r="68" spans="1:59" x14ac:dyDescent="0.25">
      <c r="A68" s="8">
        <f t="shared" si="0"/>
        <v>1861</v>
      </c>
      <c r="B68" s="10">
        <v>6</v>
      </c>
      <c r="C68" s="10">
        <v>13</v>
      </c>
      <c r="D68" s="10">
        <v>8</v>
      </c>
      <c r="E68" s="10">
        <v>13</v>
      </c>
      <c r="F68" s="10">
        <v>2</v>
      </c>
      <c r="G68" s="10">
        <v>42</v>
      </c>
      <c r="H68" s="10"/>
      <c r="I68" s="10">
        <v>0</v>
      </c>
      <c r="J68" s="10">
        <v>8</v>
      </c>
      <c r="K68" s="10">
        <v>2</v>
      </c>
      <c r="L68" s="10">
        <v>14</v>
      </c>
      <c r="M68" s="10">
        <v>2</v>
      </c>
      <c r="N68" s="10">
        <v>26</v>
      </c>
      <c r="Q68" s="11"/>
      <c r="R68" s="11">
        <v>6.7987089595427388E-2</v>
      </c>
      <c r="S68" s="11">
        <v>1.0352130459227447E-2</v>
      </c>
      <c r="T68" s="11">
        <v>0.11806059698154883</v>
      </c>
      <c r="U68" s="11">
        <v>0.25310825530442321</v>
      </c>
      <c r="V68" s="11">
        <v>7.0226379944356876E-2</v>
      </c>
      <c r="Y68" s="11">
        <v>0</v>
      </c>
      <c r="Z68" s="11">
        <v>6.7987089595427388E-2</v>
      </c>
      <c r="AA68" s="11">
        <v>4.6088543140600659E-2</v>
      </c>
      <c r="AB68" s="11">
        <v>0.13149363672745493</v>
      </c>
      <c r="AC68" s="11">
        <v>0.25451519655118449</v>
      </c>
      <c r="AD68" s="11">
        <v>0.10618030633663865</v>
      </c>
      <c r="AE68" s="11"/>
      <c r="AF68" s="11"/>
      <c r="AG68" s="11"/>
      <c r="AH68" s="11"/>
      <c r="AI68" s="11"/>
      <c r="AJ68" s="11"/>
      <c r="AK68" s="11"/>
      <c r="AL68" s="11"/>
      <c r="AM68" s="11">
        <v>9.1149082626036118E-2</v>
      </c>
      <c r="AN68" s="11">
        <v>8.8843570465005586E-2</v>
      </c>
      <c r="AO68" s="11">
        <v>5.9494291903337833E-2</v>
      </c>
      <c r="AP68" s="11">
        <v>6.3918519075724364E-2</v>
      </c>
      <c r="AQ68" s="11">
        <v>0.15736056739991142</v>
      </c>
      <c r="AR68" s="11">
        <v>6.7694607937803214E-2</v>
      </c>
      <c r="AS68" s="11"/>
      <c r="AT68" s="11">
        <v>8.7265720379692657E-2</v>
      </c>
      <c r="AU68" s="11">
        <v>8.8843570465005586E-2</v>
      </c>
      <c r="AV68" s="11">
        <v>6.5948585487825659E-2</v>
      </c>
      <c r="AW68" s="11">
        <v>6.3918519075724364E-2</v>
      </c>
      <c r="AX68" s="11">
        <v>0.15736056739991142</v>
      </c>
      <c r="AY68" s="11">
        <v>6.9704074607885635E-2</v>
      </c>
      <c r="BA68" s="10"/>
      <c r="BB68" s="10"/>
      <c r="BC68" s="10"/>
      <c r="BD68" s="10"/>
      <c r="BE68" s="10"/>
      <c r="BF68" s="10"/>
    </row>
    <row r="69" spans="1:59" x14ac:dyDescent="0.25">
      <c r="A69" s="8">
        <f t="shared" si="0"/>
        <v>1862</v>
      </c>
      <c r="B69" s="10">
        <v>6</v>
      </c>
      <c r="C69" s="10">
        <v>13</v>
      </c>
      <c r="D69" s="10">
        <v>8</v>
      </c>
      <c r="E69" s="10">
        <v>13</v>
      </c>
      <c r="F69" s="10">
        <v>2</v>
      </c>
      <c r="G69" s="10">
        <v>42</v>
      </c>
      <c r="H69" s="10"/>
      <c r="I69" s="10">
        <v>0</v>
      </c>
      <c r="J69" s="10">
        <v>8</v>
      </c>
      <c r="K69" s="10">
        <v>2</v>
      </c>
      <c r="L69" s="10">
        <v>14</v>
      </c>
      <c r="M69" s="10">
        <v>2</v>
      </c>
      <c r="N69" s="10">
        <v>26</v>
      </c>
      <c r="Q69" s="11"/>
      <c r="R69" s="11">
        <v>6.2046830162790445E-2</v>
      </c>
      <c r="S69" s="11">
        <v>9.3006457119195959E-3</v>
      </c>
      <c r="T69" s="11">
        <v>0.12030262109510916</v>
      </c>
      <c r="U69" s="11">
        <v>0.27211763094256841</v>
      </c>
      <c r="V69" s="11">
        <v>6.4810630066692396E-2</v>
      </c>
      <c r="Y69" s="11">
        <v>0</v>
      </c>
      <c r="Z69" s="11">
        <v>6.2046830162790445E-2</v>
      </c>
      <c r="AA69" s="11">
        <v>4.7203417973844621E-2</v>
      </c>
      <c r="AB69" s="11">
        <v>0.13565444951637992</v>
      </c>
      <c r="AC69" s="11">
        <v>0.26539808584634977</v>
      </c>
      <c r="AD69" s="11">
        <v>0.10516212116724996</v>
      </c>
      <c r="AE69" s="11"/>
      <c r="AF69" s="11"/>
      <c r="AG69" s="11"/>
      <c r="AH69" s="11"/>
      <c r="AI69" s="11"/>
      <c r="AJ69" s="11"/>
      <c r="AK69" s="11"/>
      <c r="AL69" s="11"/>
      <c r="AM69" s="11">
        <v>0.10704339933462038</v>
      </c>
      <c r="AN69" s="11">
        <v>7.9538519197940194E-2</v>
      </c>
      <c r="AO69" s="11">
        <v>6.5124150532600469E-2</v>
      </c>
      <c r="AP69" s="11">
        <v>6.0500209177194328E-2</v>
      </c>
      <c r="AQ69" s="11">
        <v>0.1755482807794137</v>
      </c>
      <c r="AR69" s="11">
        <v>6.6689677053521634E-2</v>
      </c>
      <c r="AS69" s="11"/>
      <c r="AT69" s="11">
        <v>0.12226016435098688</v>
      </c>
      <c r="AU69" s="11">
        <v>7.9538519197940194E-2</v>
      </c>
      <c r="AV69" s="11">
        <v>7.1665552594656193E-2</v>
      </c>
      <c r="AW69" s="11">
        <v>6.0500209177194328E-2</v>
      </c>
      <c r="AX69" s="11">
        <v>0.1755482807794137</v>
      </c>
      <c r="AY69" s="11">
        <v>6.8370510302825011E-2</v>
      </c>
      <c r="BA69" s="10"/>
      <c r="BB69" s="10"/>
      <c r="BC69" s="10"/>
      <c r="BD69" s="10"/>
      <c r="BE69" s="10"/>
      <c r="BF69" s="10"/>
    </row>
    <row r="70" spans="1:59" x14ac:dyDescent="0.25">
      <c r="A70" s="8">
        <f t="shared" si="0"/>
        <v>1863</v>
      </c>
      <c r="B70" s="10">
        <v>6</v>
      </c>
      <c r="C70" s="10">
        <v>13</v>
      </c>
      <c r="D70" s="10">
        <v>8</v>
      </c>
      <c r="E70" s="10">
        <v>13</v>
      </c>
      <c r="F70" s="10">
        <v>2</v>
      </c>
      <c r="G70" s="10">
        <v>42</v>
      </c>
      <c r="H70" s="10"/>
      <c r="I70" s="10">
        <v>0</v>
      </c>
      <c r="J70" s="10">
        <v>8</v>
      </c>
      <c r="K70" s="10">
        <v>2</v>
      </c>
      <c r="L70" s="10">
        <v>14</v>
      </c>
      <c r="M70" s="10">
        <v>2</v>
      </c>
      <c r="N70" s="10">
        <v>26</v>
      </c>
      <c r="Q70" s="11"/>
      <c r="R70" s="11">
        <v>4.6858943962579523E-2</v>
      </c>
      <c r="S70" s="11">
        <v>1.1122890076595088E-2</v>
      </c>
      <c r="T70" s="11">
        <v>0.12798241672726182</v>
      </c>
      <c r="U70" s="11">
        <v>0.29489930661629876</v>
      </c>
      <c r="V70" s="11">
        <v>6.7992896953622817E-2</v>
      </c>
      <c r="Y70" s="11">
        <v>0</v>
      </c>
      <c r="Z70" s="11">
        <v>4.6858943962579523E-2</v>
      </c>
      <c r="AA70" s="11">
        <v>4.8345261459363159E-2</v>
      </c>
      <c r="AB70" s="11">
        <v>0.1457833774030694</v>
      </c>
      <c r="AC70" s="11">
        <v>0.28915204746495182</v>
      </c>
      <c r="AD70" s="11">
        <v>0.10176705047905564</v>
      </c>
      <c r="AE70" s="11"/>
      <c r="AF70" s="11"/>
      <c r="AG70" s="11"/>
      <c r="AH70" s="11"/>
      <c r="AI70" s="11"/>
      <c r="AJ70" s="11"/>
      <c r="AK70" s="11"/>
      <c r="AL70" s="11"/>
      <c r="AM70" s="11">
        <v>0.13494460130075667</v>
      </c>
      <c r="AN70" s="11">
        <v>7.6181011551496328E-2</v>
      </c>
      <c r="AO70" s="11">
        <v>7.0559785194409627E-2</v>
      </c>
      <c r="AP70" s="11">
        <v>6.2901297239266366E-2</v>
      </c>
      <c r="AQ70" s="11">
        <v>0.20548509657599526</v>
      </c>
      <c r="AR70" s="11">
        <v>6.97418824823033E-2</v>
      </c>
      <c r="AS70" s="11"/>
      <c r="AT70" s="11">
        <v>0.12854201659004985</v>
      </c>
      <c r="AU70" s="11">
        <v>7.6181011551496328E-2</v>
      </c>
      <c r="AV70" s="11">
        <v>7.7923135175177294E-2</v>
      </c>
      <c r="AW70" s="11">
        <v>6.2901297239266366E-2</v>
      </c>
      <c r="AX70" s="11">
        <v>0.20548509657599526</v>
      </c>
      <c r="AY70" s="11">
        <v>7.1075642160559047E-2</v>
      </c>
      <c r="BA70" s="10"/>
      <c r="BB70" s="10"/>
      <c r="BC70" s="10"/>
      <c r="BD70" s="10"/>
      <c r="BE70" s="10"/>
      <c r="BF70" s="10"/>
    </row>
    <row r="71" spans="1:59" x14ac:dyDescent="0.25">
      <c r="A71" s="8">
        <f t="shared" si="0"/>
        <v>1864</v>
      </c>
      <c r="B71" s="10">
        <v>6</v>
      </c>
      <c r="C71" s="10">
        <v>13</v>
      </c>
      <c r="D71" s="10">
        <v>8</v>
      </c>
      <c r="E71" s="10">
        <v>13</v>
      </c>
      <c r="F71" s="10">
        <v>2</v>
      </c>
      <c r="G71" s="10">
        <v>42</v>
      </c>
      <c r="H71" s="10"/>
      <c r="I71" s="10">
        <v>0</v>
      </c>
      <c r="J71" s="10">
        <v>8</v>
      </c>
      <c r="K71" s="10">
        <v>2</v>
      </c>
      <c r="L71" s="10">
        <v>14</v>
      </c>
      <c r="M71" s="10">
        <v>2</v>
      </c>
      <c r="N71" s="10">
        <v>26</v>
      </c>
      <c r="Q71" s="11"/>
      <c r="R71" s="11">
        <v>3.6228107083524488E-2</v>
      </c>
      <c r="S71" s="11">
        <v>1.1009283525996644E-2</v>
      </c>
      <c r="T71" s="11">
        <v>0.14198920138136975</v>
      </c>
      <c r="U71" s="11">
        <v>0.27544624397505735</v>
      </c>
      <c r="V71" s="11">
        <v>6.8056089625959881E-2</v>
      </c>
      <c r="Y71" s="11">
        <v>0</v>
      </c>
      <c r="Z71" s="11">
        <v>3.6228107083524488E-2</v>
      </c>
      <c r="AA71" s="11">
        <v>4.951472596474394E-2</v>
      </c>
      <c r="AB71" s="11">
        <v>0.16676286683164818</v>
      </c>
      <c r="AC71" s="11">
        <v>0.27533252221970184</v>
      </c>
      <c r="AD71" s="11">
        <v>9.9878859158606587E-2</v>
      </c>
      <c r="AE71" s="11"/>
      <c r="AF71" s="11"/>
      <c r="AG71" s="11"/>
      <c r="AH71" s="11"/>
      <c r="AI71" s="11"/>
      <c r="AJ71" s="11"/>
      <c r="AK71" s="11"/>
      <c r="AL71" s="11"/>
      <c r="AM71" s="11">
        <v>0.16075493996426687</v>
      </c>
      <c r="AN71" s="11">
        <v>7.6517551481281545E-2</v>
      </c>
      <c r="AO71" s="11">
        <v>8.3275834381724215E-2</v>
      </c>
      <c r="AP71" s="11">
        <v>6.4487290936079814E-2</v>
      </c>
      <c r="AQ71" s="11">
        <v>0.15239389808730336</v>
      </c>
      <c r="AR71" s="11">
        <v>7.4711389144196644E-2</v>
      </c>
      <c r="AS71" s="11"/>
      <c r="AT71" s="11">
        <v>9.3237832602862919E-2</v>
      </c>
      <c r="AU71" s="11">
        <v>7.6517551481281545E-2</v>
      </c>
      <c r="AV71" s="11">
        <v>9.184181800231922E-2</v>
      </c>
      <c r="AW71" s="11">
        <v>6.4487290936079814E-2</v>
      </c>
      <c r="AX71" s="11">
        <v>0.15239389808730336</v>
      </c>
      <c r="AY71" s="11">
        <v>7.5176550297681013E-2</v>
      </c>
      <c r="BA71" s="10"/>
      <c r="BB71" s="10"/>
      <c r="BC71" s="10"/>
      <c r="BD71" s="10"/>
      <c r="BE71" s="10"/>
      <c r="BF71" s="10"/>
    </row>
    <row r="72" spans="1:59" x14ac:dyDescent="0.25">
      <c r="A72" s="8">
        <f t="shared" ref="A72:A135" si="1">+A71+1</f>
        <v>1865</v>
      </c>
      <c r="B72" s="10">
        <v>6</v>
      </c>
      <c r="C72" s="10">
        <v>13</v>
      </c>
      <c r="D72" s="10">
        <v>8</v>
      </c>
      <c r="E72" s="10">
        <v>13</v>
      </c>
      <c r="F72" s="10">
        <v>2</v>
      </c>
      <c r="G72" s="10">
        <v>42</v>
      </c>
      <c r="H72" s="10"/>
      <c r="I72" s="10">
        <v>0</v>
      </c>
      <c r="J72" s="10">
        <v>8</v>
      </c>
      <c r="K72" s="10">
        <v>2</v>
      </c>
      <c r="L72" s="10">
        <v>14</v>
      </c>
      <c r="M72" s="10">
        <v>2</v>
      </c>
      <c r="N72" s="10">
        <v>26</v>
      </c>
      <c r="Q72" s="11"/>
      <c r="R72" s="11">
        <v>4.6311251091354297E-2</v>
      </c>
      <c r="S72" s="11">
        <v>1.4975757959584966E-2</v>
      </c>
      <c r="T72" s="11">
        <v>0.14445466589558092</v>
      </c>
      <c r="U72" s="11">
        <v>0.27927687751836155</v>
      </c>
      <c r="V72" s="11">
        <v>7.9834901852132614E-2</v>
      </c>
      <c r="Y72" s="11">
        <v>0</v>
      </c>
      <c r="Z72" s="11">
        <v>4.6311251091354297E-2</v>
      </c>
      <c r="AA72" s="11">
        <v>5.0712479638247127E-2</v>
      </c>
      <c r="AB72" s="11">
        <v>0.17100789457346502</v>
      </c>
      <c r="AC72" s="11">
        <v>0.28373962213480719</v>
      </c>
      <c r="AD72" s="11">
        <v>0.10754926517155808</v>
      </c>
      <c r="AE72" s="11"/>
      <c r="AF72" s="11"/>
      <c r="AG72" s="11"/>
      <c r="AH72" s="11"/>
      <c r="AI72" s="11"/>
      <c r="AJ72" s="11"/>
      <c r="AK72" s="11"/>
      <c r="AL72" s="11"/>
      <c r="AM72" s="11">
        <v>0.1841330229010992</v>
      </c>
      <c r="AN72" s="11">
        <v>8.956404675383503E-2</v>
      </c>
      <c r="AO72" s="11">
        <v>0.10850927836057435</v>
      </c>
      <c r="AP72" s="11">
        <v>6.7170880983125972E-2</v>
      </c>
      <c r="AQ72" s="11">
        <v>0.16056309996758092</v>
      </c>
      <c r="AR72" s="11">
        <v>8.6286785633192586E-2</v>
      </c>
      <c r="AS72" s="11"/>
      <c r="AT72" s="11">
        <v>0.13097728145738674</v>
      </c>
      <c r="AU72" s="11">
        <v>8.956404675383503E-2</v>
      </c>
      <c r="AV72" s="11">
        <v>0.11959941815975682</v>
      </c>
      <c r="AW72" s="11">
        <v>6.7170880983125972E-2</v>
      </c>
      <c r="AX72" s="11">
        <v>0.16056309996758092</v>
      </c>
      <c r="AY72" s="11">
        <v>8.6916212577651392E-2</v>
      </c>
      <c r="BA72" s="10"/>
      <c r="BB72" s="10"/>
      <c r="BC72" s="10"/>
      <c r="BD72" s="10"/>
      <c r="BE72" s="10"/>
      <c r="BF72" s="10"/>
    </row>
    <row r="73" spans="1:59" x14ac:dyDescent="0.25">
      <c r="A73" s="8">
        <f t="shared" si="1"/>
        <v>1866</v>
      </c>
      <c r="B73" s="10">
        <v>6</v>
      </c>
      <c r="C73" s="10">
        <v>13</v>
      </c>
      <c r="D73" s="10">
        <v>8</v>
      </c>
      <c r="E73" s="10">
        <v>13</v>
      </c>
      <c r="F73" s="10">
        <v>2</v>
      </c>
      <c r="G73" s="10">
        <v>42</v>
      </c>
      <c r="H73" s="10"/>
      <c r="I73" s="10">
        <v>0</v>
      </c>
      <c r="J73" s="10">
        <v>8</v>
      </c>
      <c r="K73" s="10">
        <v>2</v>
      </c>
      <c r="L73" s="10">
        <v>14</v>
      </c>
      <c r="M73" s="10">
        <v>2</v>
      </c>
      <c r="N73" s="10">
        <v>26</v>
      </c>
      <c r="Q73" s="11"/>
      <c r="R73" s="11">
        <v>5.4028809310335928E-2</v>
      </c>
      <c r="S73" s="11">
        <v>1.3711894576879616E-2</v>
      </c>
      <c r="T73" s="11">
        <v>0.15424210445770162</v>
      </c>
      <c r="U73" s="11">
        <v>0.26130982169633538</v>
      </c>
      <c r="V73" s="11">
        <v>8.6139321209310227E-2</v>
      </c>
      <c r="Y73" s="11">
        <v>0</v>
      </c>
      <c r="Z73" s="11">
        <v>5.4028809310335928E-2</v>
      </c>
      <c r="AA73" s="11">
        <v>5.193920679053745E-2</v>
      </c>
      <c r="AB73" s="11">
        <v>0.17739659627688395</v>
      </c>
      <c r="AC73" s="11">
        <v>0.25171046335134484</v>
      </c>
      <c r="AD73" s="11">
        <v>0.11615583964751422</v>
      </c>
      <c r="AE73" s="11"/>
      <c r="AF73" s="11"/>
      <c r="AG73" s="11"/>
      <c r="AH73" s="11"/>
      <c r="AI73" s="11"/>
      <c r="AJ73" s="11"/>
      <c r="AK73" s="11"/>
      <c r="AL73" s="11"/>
      <c r="AM73" s="11">
        <v>0.1641248086283307</v>
      </c>
      <c r="AN73" s="11">
        <v>9.1612490448956863E-2</v>
      </c>
      <c r="AO73" s="11">
        <v>0.10771231560442283</v>
      </c>
      <c r="AP73" s="11">
        <v>7.2561774893009801E-2</v>
      </c>
      <c r="AQ73" s="11">
        <v>0.16852664960784527</v>
      </c>
      <c r="AR73" s="11">
        <v>8.8706140231759073E-2</v>
      </c>
      <c r="AS73" s="11"/>
      <c r="AT73" s="11">
        <v>0.13900668328988466</v>
      </c>
      <c r="AU73" s="11">
        <v>9.1612490448956863E-2</v>
      </c>
      <c r="AV73" s="11">
        <v>0.11909528198174318</v>
      </c>
      <c r="AW73" s="11">
        <v>7.2561774893009801E-2</v>
      </c>
      <c r="AX73" s="11">
        <v>0.16852664960784527</v>
      </c>
      <c r="AY73" s="11">
        <v>8.9999652027804536E-2</v>
      </c>
      <c r="BA73" s="10"/>
      <c r="BB73" s="10"/>
      <c r="BC73" s="10"/>
      <c r="BD73" s="10"/>
      <c r="BE73" s="10"/>
      <c r="BF73" s="10"/>
    </row>
    <row r="74" spans="1:59" x14ac:dyDescent="0.25">
      <c r="A74" s="8">
        <f t="shared" si="1"/>
        <v>1867</v>
      </c>
      <c r="B74" s="10">
        <v>6</v>
      </c>
      <c r="C74" s="10">
        <v>13</v>
      </c>
      <c r="D74" s="10">
        <v>8</v>
      </c>
      <c r="E74" s="10">
        <v>13</v>
      </c>
      <c r="F74" s="10">
        <v>2</v>
      </c>
      <c r="G74" s="10">
        <v>42</v>
      </c>
      <c r="H74" s="10"/>
      <c r="I74" s="10">
        <v>0</v>
      </c>
      <c r="J74" s="10">
        <v>8</v>
      </c>
      <c r="K74" s="10">
        <v>2</v>
      </c>
      <c r="L74" s="10">
        <v>14</v>
      </c>
      <c r="M74" s="10">
        <v>2</v>
      </c>
      <c r="N74" s="10">
        <v>26</v>
      </c>
      <c r="Q74" s="11"/>
      <c r="R74" s="11">
        <v>5.4817152018504005E-2</v>
      </c>
      <c r="S74" s="11">
        <v>1.6718484122946728E-2</v>
      </c>
      <c r="T74" s="11">
        <v>0.1495562826180992</v>
      </c>
      <c r="U74" s="11">
        <v>0.24676058079521462</v>
      </c>
      <c r="V74" s="11">
        <v>8.9757573194672591E-2</v>
      </c>
      <c r="Y74" s="11">
        <v>0</v>
      </c>
      <c r="Z74" s="11">
        <v>5.4817152018504005E-2</v>
      </c>
      <c r="AA74" s="11">
        <v>5.3195608285650307E-2</v>
      </c>
      <c r="AB74" s="11">
        <v>0.16668599156394928</v>
      </c>
      <c r="AC74" s="11">
        <v>0.24137691067263131</v>
      </c>
      <c r="AD74" s="11">
        <v>0.11218219728730863</v>
      </c>
      <c r="AE74" s="11"/>
      <c r="AF74" s="11"/>
      <c r="AG74" s="11"/>
      <c r="AH74" s="11"/>
      <c r="AI74" s="11"/>
      <c r="AJ74" s="11"/>
      <c r="AK74" s="11"/>
      <c r="AL74" s="11"/>
      <c r="AM74" s="11">
        <v>0.13695227676890206</v>
      </c>
      <c r="AN74" s="11">
        <v>8.4227737047983309E-2</v>
      </c>
      <c r="AO74" s="11">
        <v>0.10356672279153431</v>
      </c>
      <c r="AP74" s="11">
        <v>7.6408262095894561E-2</v>
      </c>
      <c r="AQ74" s="11">
        <v>0.15227643824098083</v>
      </c>
      <c r="AR74" s="11">
        <v>8.7780021553678533E-2</v>
      </c>
      <c r="AS74" s="11"/>
      <c r="AT74" s="11">
        <v>0.10452322942278117</v>
      </c>
      <c r="AU74" s="11">
        <v>8.4227737047983309E-2</v>
      </c>
      <c r="AV74" s="11">
        <v>0.11711862684429596</v>
      </c>
      <c r="AW74" s="11">
        <v>7.6408262095894561E-2</v>
      </c>
      <c r="AX74" s="11">
        <v>0.15227643824098083</v>
      </c>
      <c r="AY74" s="11">
        <v>8.9980164062656798E-2</v>
      </c>
      <c r="BA74" s="10"/>
      <c r="BB74" s="10"/>
      <c r="BC74" s="10"/>
      <c r="BD74" s="10"/>
      <c r="BE74" s="10"/>
      <c r="BF74" s="10"/>
    </row>
    <row r="75" spans="1:59" x14ac:dyDescent="0.25">
      <c r="A75" s="8">
        <f t="shared" si="1"/>
        <v>1868</v>
      </c>
      <c r="B75" s="10">
        <v>6</v>
      </c>
      <c r="C75" s="10">
        <v>13</v>
      </c>
      <c r="D75" s="10">
        <v>8</v>
      </c>
      <c r="E75" s="10">
        <v>13</v>
      </c>
      <c r="F75" s="10">
        <v>2</v>
      </c>
      <c r="G75" s="10">
        <v>42</v>
      </c>
      <c r="H75" s="10"/>
      <c r="I75" s="10">
        <v>0</v>
      </c>
      <c r="J75" s="10">
        <v>8</v>
      </c>
      <c r="K75" s="10">
        <v>2</v>
      </c>
      <c r="L75" s="10">
        <v>14</v>
      </c>
      <c r="M75" s="10">
        <v>2</v>
      </c>
      <c r="N75" s="10">
        <v>26</v>
      </c>
      <c r="Q75" s="11"/>
      <c r="R75" s="11">
        <v>5.6628196771721227E-2</v>
      </c>
      <c r="S75" s="11">
        <v>2.2774884632722536E-2</v>
      </c>
      <c r="T75" s="11">
        <v>0.14567470148750644</v>
      </c>
      <c r="U75" s="11">
        <v>0.26752528642041784</v>
      </c>
      <c r="V75" s="11">
        <v>9.3314328349319964E-2</v>
      </c>
      <c r="Y75" s="11">
        <v>0</v>
      </c>
      <c r="Z75" s="11">
        <v>5.6628196771721227E-2</v>
      </c>
      <c r="AA75" s="11">
        <v>5.4482401941415286E-2</v>
      </c>
      <c r="AB75" s="11">
        <v>0.15651002510421233</v>
      </c>
      <c r="AC75" s="11">
        <v>0.26685240872309712</v>
      </c>
      <c r="AD75" s="11">
        <v>0.10896248190390169</v>
      </c>
      <c r="AE75" s="11"/>
      <c r="AF75" s="11"/>
      <c r="AG75" s="11"/>
      <c r="AH75" s="11"/>
      <c r="AI75" s="11"/>
      <c r="AJ75" s="11"/>
      <c r="AK75" s="11"/>
      <c r="AL75" s="11"/>
      <c r="AM75" s="11">
        <v>0.13442979290563947</v>
      </c>
      <c r="AN75" s="11">
        <v>9.0518527841073074E-2</v>
      </c>
      <c r="AO75" s="11">
        <v>8.2240988998183037E-2</v>
      </c>
      <c r="AP75" s="11">
        <v>7.7420412042733769E-2</v>
      </c>
      <c r="AQ75" s="11">
        <v>0.16934084585799336</v>
      </c>
      <c r="AR75" s="11">
        <v>8.3067336847411785E-2</v>
      </c>
      <c r="AS75" s="11"/>
      <c r="AT75" s="11">
        <v>0.11825241392386025</v>
      </c>
      <c r="AU75" s="11">
        <v>9.0518527841073074E-2</v>
      </c>
      <c r="AV75" s="11">
        <v>9.1209807961895054E-2</v>
      </c>
      <c r="AW75" s="11">
        <v>7.7420412042733769E-2</v>
      </c>
      <c r="AX75" s="11">
        <v>0.16934084585799336</v>
      </c>
      <c r="AY75" s="11">
        <v>8.4858011366898037E-2</v>
      </c>
      <c r="BA75" s="10"/>
      <c r="BB75" s="10"/>
      <c r="BC75" s="10"/>
      <c r="BD75" s="10"/>
      <c r="BE75" s="10"/>
      <c r="BF75" s="10"/>
    </row>
    <row r="76" spans="1:59" x14ac:dyDescent="0.25">
      <c r="A76" s="8">
        <f t="shared" si="1"/>
        <v>1869</v>
      </c>
      <c r="B76" s="10">
        <v>6</v>
      </c>
      <c r="C76" s="10">
        <v>13</v>
      </c>
      <c r="D76" s="10">
        <v>8</v>
      </c>
      <c r="E76" s="10">
        <v>13</v>
      </c>
      <c r="F76" s="10">
        <v>2</v>
      </c>
      <c r="G76" s="10">
        <v>42</v>
      </c>
      <c r="H76" s="10"/>
      <c r="I76" s="10">
        <v>0</v>
      </c>
      <c r="J76" s="10">
        <v>8</v>
      </c>
      <c r="K76" s="10">
        <v>2</v>
      </c>
      <c r="L76" s="10">
        <v>14</v>
      </c>
      <c r="M76" s="10">
        <v>2</v>
      </c>
      <c r="N76" s="10">
        <v>26</v>
      </c>
      <c r="Q76" s="11"/>
      <c r="R76" s="11">
        <v>6.3652044075648284E-2</v>
      </c>
      <c r="S76" s="11">
        <v>2.1350935644252039E-2</v>
      </c>
      <c r="T76" s="11">
        <v>0.15383418641404736</v>
      </c>
      <c r="U76" s="11">
        <v>0.24673788201966299</v>
      </c>
      <c r="V76" s="11">
        <v>9.781025635260554E-2</v>
      </c>
      <c r="Y76" s="11">
        <v>0</v>
      </c>
      <c r="Z76" s="11">
        <v>6.3652044075648284E-2</v>
      </c>
      <c r="AA76" s="11">
        <v>5.5800322939565855E-2</v>
      </c>
      <c r="AB76" s="11">
        <v>0.1659128928751045</v>
      </c>
      <c r="AC76" s="11">
        <v>0.24770152231179693</v>
      </c>
      <c r="AD76" s="11">
        <v>0.11704258752910809</v>
      </c>
      <c r="AE76" s="11"/>
      <c r="AF76" s="11"/>
      <c r="AG76" s="11"/>
      <c r="AH76" s="11"/>
      <c r="AI76" s="11"/>
      <c r="AJ76" s="11"/>
      <c r="AK76" s="11"/>
      <c r="AL76" s="11"/>
      <c r="AM76" s="11">
        <v>0.13943705707571721</v>
      </c>
      <c r="AN76" s="11">
        <v>9.3089603454634032E-2</v>
      </c>
      <c r="AO76" s="11">
        <v>8.1818603826651903E-2</v>
      </c>
      <c r="AP76" s="11">
        <v>8.1386685234124512E-2</v>
      </c>
      <c r="AQ76" s="11">
        <v>0.16144783421827175</v>
      </c>
      <c r="AR76" s="11">
        <v>8.5467885182438044E-2</v>
      </c>
      <c r="AS76" s="11"/>
      <c r="AT76" s="11">
        <v>0.10518533611826288</v>
      </c>
      <c r="AU76" s="11">
        <v>9.3089603454634032E-2</v>
      </c>
      <c r="AV76" s="11">
        <v>9.1582447792403418E-2</v>
      </c>
      <c r="AW76" s="11">
        <v>8.1386685234124512E-2</v>
      </c>
      <c r="AX76" s="11">
        <v>0.16144783421827175</v>
      </c>
      <c r="AY76" s="11">
        <v>8.7375281078299699E-2</v>
      </c>
      <c r="BA76" s="10"/>
      <c r="BB76" s="10"/>
      <c r="BC76" s="10"/>
      <c r="BD76" s="10"/>
      <c r="BE76" s="10"/>
      <c r="BF76" s="10"/>
    </row>
    <row r="77" spans="1:59" x14ac:dyDescent="0.25">
      <c r="A77" s="8">
        <f t="shared" si="1"/>
        <v>1870</v>
      </c>
      <c r="B77" s="10">
        <v>6</v>
      </c>
      <c r="C77" s="10">
        <v>13</v>
      </c>
      <c r="D77" s="10">
        <v>8</v>
      </c>
      <c r="E77" s="10">
        <v>13</v>
      </c>
      <c r="F77" s="10">
        <v>2</v>
      </c>
      <c r="G77" s="10">
        <v>42</v>
      </c>
      <c r="H77" s="10"/>
      <c r="I77" s="10">
        <v>0</v>
      </c>
      <c r="J77" s="10">
        <v>10</v>
      </c>
      <c r="K77" s="10">
        <v>4</v>
      </c>
      <c r="L77" s="10">
        <v>14</v>
      </c>
      <c r="M77" s="10">
        <v>2</v>
      </c>
      <c r="N77" s="10">
        <v>30</v>
      </c>
      <c r="Q77" s="11"/>
      <c r="R77" s="11">
        <v>7.6512018869129117E-2</v>
      </c>
      <c r="S77" s="11">
        <v>3.3604631672485112E-2</v>
      </c>
      <c r="T77" s="11">
        <v>0.1482260802382219</v>
      </c>
      <c r="U77" s="11">
        <v>0.22289355087867296</v>
      </c>
      <c r="V77" s="11">
        <v>9.4663681216640469E-2</v>
      </c>
      <c r="Y77" s="11">
        <v>0</v>
      </c>
      <c r="Z77" s="11">
        <v>7.252887449088917E-2</v>
      </c>
      <c r="AA77" s="11">
        <v>5.7150124245769547E-2</v>
      </c>
      <c r="AB77" s="11">
        <v>0.16515100885635736</v>
      </c>
      <c r="AC77" s="11">
        <v>0.20785779602860574</v>
      </c>
      <c r="AD77" s="11">
        <v>0.12121493049267601</v>
      </c>
      <c r="AE77" s="11"/>
      <c r="AF77" s="11">
        <v>0</v>
      </c>
      <c r="AG77" s="11">
        <v>7.6512018869129117E-2</v>
      </c>
      <c r="AH77" s="11">
        <v>6.2359817875291317E-2</v>
      </c>
      <c r="AI77" s="11">
        <v>0.1482260802382219</v>
      </c>
      <c r="AJ77" s="11">
        <v>0.22289355087867296</v>
      </c>
      <c r="AK77" s="11">
        <v>0.1138488633553067</v>
      </c>
      <c r="AL77" s="11"/>
      <c r="AM77" s="11">
        <v>0.15878518646796747</v>
      </c>
      <c r="AN77" s="11">
        <v>9.9093779720440311E-2</v>
      </c>
      <c r="AO77" s="11">
        <v>9.3858231305406992E-2</v>
      </c>
      <c r="AP77" s="11">
        <v>8.2618767724846942E-2</v>
      </c>
      <c r="AQ77" s="11">
        <v>0.13731036117825757</v>
      </c>
      <c r="AR77" s="11">
        <v>9.0895580106431478E-2</v>
      </c>
      <c r="AS77" s="11"/>
      <c r="AT77" s="11">
        <v>0.1102000175607271</v>
      </c>
      <c r="AU77" s="11">
        <v>9.9093779720440311E-2</v>
      </c>
      <c r="AV77" s="11">
        <v>0.10545333541874563</v>
      </c>
      <c r="AW77" s="11">
        <v>8.2618767724846942E-2</v>
      </c>
      <c r="AX77" s="11">
        <v>0.13731036117825757</v>
      </c>
      <c r="AY77" s="11">
        <v>9.2734055283656275E-2</v>
      </c>
      <c r="BA77" s="11">
        <v>0.15878518646796747</v>
      </c>
      <c r="BB77" s="11">
        <v>9.9093779720440311E-2</v>
      </c>
      <c r="BC77" s="11">
        <v>9.3858231305406992E-2</v>
      </c>
      <c r="BD77" s="11">
        <v>8.2618767724846942E-2</v>
      </c>
      <c r="BE77" s="11">
        <v>0.13731036117825757</v>
      </c>
      <c r="BF77" s="11">
        <v>9.0895580106431478E-2</v>
      </c>
      <c r="BG77" s="13">
        <f>+AK77</f>
        <v>0.1138488633553067</v>
      </c>
    </row>
    <row r="78" spans="1:59" x14ac:dyDescent="0.25">
      <c r="A78" s="8">
        <f t="shared" si="1"/>
        <v>1871</v>
      </c>
      <c r="B78" s="10">
        <v>6</v>
      </c>
      <c r="C78" s="10">
        <v>13</v>
      </c>
      <c r="D78" s="10">
        <v>8</v>
      </c>
      <c r="E78" s="10">
        <v>13</v>
      </c>
      <c r="F78" s="10">
        <v>2</v>
      </c>
      <c r="G78" s="10">
        <v>42</v>
      </c>
      <c r="H78" s="10"/>
      <c r="I78" s="10">
        <v>0</v>
      </c>
      <c r="J78" s="10">
        <v>10</v>
      </c>
      <c r="K78" s="10">
        <v>4</v>
      </c>
      <c r="L78" s="10">
        <v>14</v>
      </c>
      <c r="M78" s="10">
        <v>2</v>
      </c>
      <c r="N78" s="10">
        <v>30</v>
      </c>
      <c r="Q78" s="11"/>
      <c r="R78" s="11">
        <v>8.0257865368904752E-2</v>
      </c>
      <c r="S78" s="11">
        <v>3.7568198863021346E-2</v>
      </c>
      <c r="T78" s="11">
        <v>0.16098718418097227</v>
      </c>
      <c r="U78" s="11">
        <v>0.2735565083470668</v>
      </c>
      <c r="V78" s="11">
        <v>0.10430853570097152</v>
      </c>
      <c r="Y78" s="11">
        <v>0</v>
      </c>
      <c r="Z78" s="11">
        <v>7.5916968672531393E-2</v>
      </c>
      <c r="AA78" s="11">
        <v>5.8532577039818602E-2</v>
      </c>
      <c r="AB78" s="11">
        <v>0.17695007185882242</v>
      </c>
      <c r="AC78" s="11">
        <v>0.26134748514092293</v>
      </c>
      <c r="AD78" s="11">
        <v>0.12950614025134138</v>
      </c>
      <c r="AE78" s="11"/>
      <c r="AF78" s="11">
        <v>0</v>
      </c>
      <c r="AG78" s="11">
        <v>8.0257865368904752E-2</v>
      </c>
      <c r="AH78" s="11">
        <v>6.2651333200167497E-2</v>
      </c>
      <c r="AI78" s="11">
        <v>0.16098718418097227</v>
      </c>
      <c r="AJ78" s="11">
        <v>0.2735565083470668</v>
      </c>
      <c r="AK78" s="11">
        <v>0.12259536347700846</v>
      </c>
      <c r="AL78" s="11"/>
      <c r="AM78" s="11">
        <v>0.16364216203124091</v>
      </c>
      <c r="AN78" s="11">
        <v>9.9999972534949327E-2</v>
      </c>
      <c r="AO78" s="11">
        <v>9.4527970592932331E-2</v>
      </c>
      <c r="AP78" s="11">
        <v>9.1505338016331622E-2</v>
      </c>
      <c r="AQ78" s="11">
        <v>0.17207316375774553</v>
      </c>
      <c r="AR78" s="11">
        <v>9.6034256030775866E-2</v>
      </c>
      <c r="AS78" s="11"/>
      <c r="AT78" s="11">
        <v>0.12107000857957854</v>
      </c>
      <c r="AU78" s="11">
        <v>9.9999972534949327E-2</v>
      </c>
      <c r="AV78" s="11">
        <v>0.10597707675552019</v>
      </c>
      <c r="AW78" s="11">
        <v>9.1505338016331622E-2</v>
      </c>
      <c r="AX78" s="11">
        <v>0.17207316375774553</v>
      </c>
      <c r="AY78" s="11">
        <v>9.8055498044476094E-2</v>
      </c>
      <c r="BA78" s="11">
        <v>0.16364216203124091</v>
      </c>
      <c r="BB78" s="11">
        <v>9.9999972534949327E-2</v>
      </c>
      <c r="BC78" s="11">
        <v>9.4527970592932331E-2</v>
      </c>
      <c r="BD78" s="11">
        <v>9.1505338016331622E-2</v>
      </c>
      <c r="BE78" s="11">
        <v>0.17207316375774553</v>
      </c>
      <c r="BF78" s="11">
        <v>9.6034256030775866E-2</v>
      </c>
      <c r="BG78" s="13">
        <f t="shared" ref="BG78:BG141" si="2">+AK78</f>
        <v>0.12259536347700846</v>
      </c>
    </row>
    <row r="79" spans="1:59" x14ac:dyDescent="0.25">
      <c r="A79" s="8">
        <f t="shared" si="1"/>
        <v>1872</v>
      </c>
      <c r="B79" s="10">
        <v>6</v>
      </c>
      <c r="C79" s="10">
        <v>13</v>
      </c>
      <c r="D79" s="10">
        <v>8</v>
      </c>
      <c r="E79" s="10">
        <v>13</v>
      </c>
      <c r="F79" s="10">
        <v>2</v>
      </c>
      <c r="G79" s="10">
        <v>42</v>
      </c>
      <c r="H79" s="10"/>
      <c r="I79" s="10">
        <v>0</v>
      </c>
      <c r="J79" s="10">
        <v>10</v>
      </c>
      <c r="K79" s="10">
        <v>4</v>
      </c>
      <c r="L79" s="10">
        <v>14</v>
      </c>
      <c r="M79" s="10">
        <v>2</v>
      </c>
      <c r="N79" s="10">
        <v>30</v>
      </c>
      <c r="Q79" s="11"/>
      <c r="R79" s="11">
        <v>8.0636269028598856E-2</v>
      </c>
      <c r="S79" s="11">
        <v>4.0451545254577101E-2</v>
      </c>
      <c r="T79" s="11">
        <v>0.17172987360101635</v>
      </c>
      <c r="U79" s="11">
        <v>0.23873664800345643</v>
      </c>
      <c r="V79" s="11">
        <v>0.11144152067335991</v>
      </c>
      <c r="Y79" s="11">
        <v>0</v>
      </c>
      <c r="Z79" s="11">
        <v>7.6212448353408652E-2</v>
      </c>
      <c r="AA79" s="11">
        <v>5.9948471156226917E-2</v>
      </c>
      <c r="AB79" s="11">
        <v>0.19491338079856799</v>
      </c>
      <c r="AC79" s="11">
        <v>0.22686484312389082</v>
      </c>
      <c r="AD79" s="11">
        <v>0.13750521810382968</v>
      </c>
      <c r="AE79" s="11"/>
      <c r="AF79" s="11">
        <v>0</v>
      </c>
      <c r="AG79" s="11">
        <v>8.0636269028598856E-2</v>
      </c>
      <c r="AH79" s="11">
        <v>6.5620252907132345E-2</v>
      </c>
      <c r="AI79" s="11">
        <v>0.17172987360101635</v>
      </c>
      <c r="AJ79" s="11">
        <v>0.23873664800345643</v>
      </c>
      <c r="AK79" s="11">
        <v>0.12890568884505968</v>
      </c>
      <c r="AL79" s="11"/>
      <c r="AM79" s="11">
        <v>0.17928504008454479</v>
      </c>
      <c r="AN79" s="11">
        <v>0.10544506083546555</v>
      </c>
      <c r="AO79" s="11">
        <v>9.3591944077317066E-2</v>
      </c>
      <c r="AP79" s="11">
        <v>9.186214871679263E-2</v>
      </c>
      <c r="AQ79" s="11">
        <v>0.14576730855408349</v>
      </c>
      <c r="AR79" s="11">
        <v>9.7168431053774137E-2</v>
      </c>
      <c r="AS79" s="11"/>
      <c r="AT79" s="11">
        <v>0.10573454348383052</v>
      </c>
      <c r="AU79" s="11">
        <v>0.10544506083546555</v>
      </c>
      <c r="AV79" s="11">
        <v>0.10448390276571184</v>
      </c>
      <c r="AW79" s="11">
        <v>9.186214871679263E-2</v>
      </c>
      <c r="AX79" s="11">
        <v>0.14576730855408349</v>
      </c>
      <c r="AY79" s="11">
        <v>9.8492098322835661E-2</v>
      </c>
      <c r="BA79" s="11">
        <v>0.17928504008454479</v>
      </c>
      <c r="BB79" s="11">
        <v>0.10544506083546555</v>
      </c>
      <c r="BC79" s="11">
        <v>9.3591944077317066E-2</v>
      </c>
      <c r="BD79" s="11">
        <v>9.186214871679263E-2</v>
      </c>
      <c r="BE79" s="11">
        <v>0.14576730855408349</v>
      </c>
      <c r="BF79" s="11">
        <v>9.7168431053774137E-2</v>
      </c>
      <c r="BG79" s="13">
        <f t="shared" si="2"/>
        <v>0.12890568884505968</v>
      </c>
    </row>
    <row r="80" spans="1:59" x14ac:dyDescent="0.25">
      <c r="A80" s="8">
        <f t="shared" si="1"/>
        <v>1873</v>
      </c>
      <c r="B80" s="10">
        <v>6</v>
      </c>
      <c r="C80" s="10">
        <v>13</v>
      </c>
      <c r="D80" s="10">
        <v>8</v>
      </c>
      <c r="E80" s="10">
        <v>13</v>
      </c>
      <c r="F80" s="10">
        <v>2</v>
      </c>
      <c r="G80" s="10">
        <v>42</v>
      </c>
      <c r="H80" s="10"/>
      <c r="I80" s="10">
        <v>0</v>
      </c>
      <c r="J80" s="10">
        <v>10</v>
      </c>
      <c r="K80" s="10">
        <v>4</v>
      </c>
      <c r="L80" s="10">
        <v>14</v>
      </c>
      <c r="M80" s="10">
        <v>2</v>
      </c>
      <c r="N80" s="10">
        <v>30</v>
      </c>
      <c r="Q80" s="11"/>
      <c r="R80" s="11">
        <v>8.7461901366517894E-2</v>
      </c>
      <c r="S80" s="11">
        <v>4.3125610780579429E-2</v>
      </c>
      <c r="T80" s="11">
        <v>0.16457114407212273</v>
      </c>
      <c r="U80" s="11">
        <v>0.23440839477672581</v>
      </c>
      <c r="V80" s="11">
        <v>0.11312417394615695</v>
      </c>
      <c r="Y80" s="11">
        <v>0</v>
      </c>
      <c r="Z80" s="11">
        <v>8.3179027328946983E-2</v>
      </c>
      <c r="AA80" s="11">
        <v>6.1398615535484861E-2</v>
      </c>
      <c r="AB80" s="11">
        <v>0.19076151551858955</v>
      </c>
      <c r="AC80" s="11">
        <v>0.22811733727955061</v>
      </c>
      <c r="AD80" s="11">
        <v>0.13974311041163653</v>
      </c>
      <c r="AE80" s="11"/>
      <c r="AF80" s="11">
        <v>0</v>
      </c>
      <c r="AG80" s="11">
        <v>8.7461901366517894E-2</v>
      </c>
      <c r="AH80" s="11">
        <v>7.0179078016293944E-2</v>
      </c>
      <c r="AI80" s="11">
        <v>0.16457114407212273</v>
      </c>
      <c r="AJ80" s="11">
        <v>0.23440839477672581</v>
      </c>
      <c r="AK80" s="11">
        <v>0.12901830407546788</v>
      </c>
      <c r="AL80" s="11"/>
      <c r="AM80" s="11">
        <v>0.22599380907114711</v>
      </c>
      <c r="AN80" s="11">
        <v>9.8106842005608583E-2</v>
      </c>
      <c r="AO80" s="11">
        <v>0.10256010486561912</v>
      </c>
      <c r="AP80" s="11">
        <v>8.9239863623959706E-2</v>
      </c>
      <c r="AQ80" s="11">
        <v>0.15007425322947332</v>
      </c>
      <c r="AR80" s="11">
        <v>9.7884088941316949E-2</v>
      </c>
      <c r="AS80" s="11"/>
      <c r="AT80" s="11">
        <v>0.12691915398353726</v>
      </c>
      <c r="AU80" s="11">
        <v>9.8106842005608583E-2</v>
      </c>
      <c r="AV80" s="11">
        <v>0.11495386565395267</v>
      </c>
      <c r="AW80" s="11">
        <v>8.9239863623959706E-2</v>
      </c>
      <c r="AX80" s="11">
        <v>0.15007425322947332</v>
      </c>
      <c r="AY80" s="11">
        <v>9.858555010519908E-2</v>
      </c>
      <c r="BA80" s="11">
        <v>0.22599380907114711</v>
      </c>
      <c r="BB80" s="11">
        <v>9.8106842005608583E-2</v>
      </c>
      <c r="BC80" s="11">
        <v>0.10256010486561912</v>
      </c>
      <c r="BD80" s="11">
        <v>8.9239863623959706E-2</v>
      </c>
      <c r="BE80" s="11">
        <v>0.15007425322947332</v>
      </c>
      <c r="BF80" s="11">
        <v>9.7884088941316949E-2</v>
      </c>
      <c r="BG80" s="13">
        <f t="shared" si="2"/>
        <v>0.12901830407546788</v>
      </c>
    </row>
    <row r="81" spans="1:59" x14ac:dyDescent="0.25">
      <c r="A81" s="8">
        <f t="shared" si="1"/>
        <v>1874</v>
      </c>
      <c r="B81" s="10">
        <v>6</v>
      </c>
      <c r="C81" s="10">
        <v>13</v>
      </c>
      <c r="D81" s="10">
        <v>8</v>
      </c>
      <c r="E81" s="10">
        <v>13</v>
      </c>
      <c r="F81" s="10">
        <v>2</v>
      </c>
      <c r="G81" s="10">
        <v>42</v>
      </c>
      <c r="H81" s="10"/>
      <c r="I81" s="10">
        <v>0</v>
      </c>
      <c r="J81" s="10">
        <v>10</v>
      </c>
      <c r="K81" s="10">
        <v>4</v>
      </c>
      <c r="L81" s="10">
        <v>14</v>
      </c>
      <c r="M81" s="10">
        <v>2</v>
      </c>
      <c r="N81" s="10">
        <v>30</v>
      </c>
      <c r="Q81" s="11"/>
      <c r="R81" s="11">
        <v>9.2742650441730162E-2</v>
      </c>
      <c r="S81" s="11">
        <v>4.2329975197374109E-2</v>
      </c>
      <c r="T81" s="11">
        <v>0.15142273190750297</v>
      </c>
      <c r="U81" s="11">
        <v>0.21785403608809775</v>
      </c>
      <c r="V81" s="11">
        <v>0.10986278873602708</v>
      </c>
      <c r="Y81" s="11">
        <v>0</v>
      </c>
      <c r="Z81" s="11">
        <v>8.877128479704037E-2</v>
      </c>
      <c r="AA81" s="11">
        <v>6.2883838686229959E-2</v>
      </c>
      <c r="AB81" s="11">
        <v>0.17620711164458619</v>
      </c>
      <c r="AC81" s="11">
        <v>0.21987170594443808</v>
      </c>
      <c r="AD81" s="11">
        <v>0.13646075083244563</v>
      </c>
      <c r="AE81" s="11"/>
      <c r="AF81" s="11">
        <v>0</v>
      </c>
      <c r="AG81" s="11">
        <v>9.2742650441730162E-2</v>
      </c>
      <c r="AH81" s="11">
        <v>6.6842015628924431E-2</v>
      </c>
      <c r="AI81" s="11">
        <v>0.15142273190750297</v>
      </c>
      <c r="AJ81" s="11">
        <v>0.21785403608809775</v>
      </c>
      <c r="AK81" s="11">
        <v>0.12408810554829978</v>
      </c>
      <c r="AL81" s="11"/>
      <c r="AM81" s="11">
        <v>0.22910403924283584</v>
      </c>
      <c r="AN81" s="11">
        <v>0.10103311644515114</v>
      </c>
      <c r="AO81" s="11">
        <v>0.10050309393058465</v>
      </c>
      <c r="AP81" s="11">
        <v>8.5437955728844245E-2</v>
      </c>
      <c r="AQ81" s="11">
        <v>0.13746519270866792</v>
      </c>
      <c r="AR81" s="11">
        <v>9.5715627261561534E-2</v>
      </c>
      <c r="AS81" s="11"/>
      <c r="AT81" s="11">
        <v>0.1334517934162005</v>
      </c>
      <c r="AU81" s="11">
        <v>0.10103311644515114</v>
      </c>
      <c r="AV81" s="11">
        <v>0.11127848167497544</v>
      </c>
      <c r="AW81" s="11">
        <v>8.5437955728844245E-2</v>
      </c>
      <c r="AX81" s="11">
        <v>0.13746519270866792</v>
      </c>
      <c r="AY81" s="11">
        <v>9.5994157756023143E-2</v>
      </c>
      <c r="BA81" s="11">
        <v>0.22910403924283584</v>
      </c>
      <c r="BB81" s="11">
        <v>0.10103311644515114</v>
      </c>
      <c r="BC81" s="11">
        <v>0.10050309393058465</v>
      </c>
      <c r="BD81" s="11">
        <v>8.5437955728844245E-2</v>
      </c>
      <c r="BE81" s="11">
        <v>0.13746519270866792</v>
      </c>
      <c r="BF81" s="11">
        <v>9.5715627261561534E-2</v>
      </c>
      <c r="BG81" s="13">
        <f t="shared" si="2"/>
        <v>0.12408810554829978</v>
      </c>
    </row>
    <row r="82" spans="1:59" x14ac:dyDescent="0.25">
      <c r="A82" s="8">
        <f t="shared" si="1"/>
        <v>1875</v>
      </c>
      <c r="B82" s="10">
        <v>6</v>
      </c>
      <c r="C82" s="10">
        <v>13</v>
      </c>
      <c r="D82" s="10">
        <v>8</v>
      </c>
      <c r="E82" s="10">
        <v>13</v>
      </c>
      <c r="F82" s="10">
        <v>2</v>
      </c>
      <c r="G82" s="10">
        <v>42</v>
      </c>
      <c r="H82" s="10"/>
      <c r="I82" s="10">
        <v>0</v>
      </c>
      <c r="J82" s="10">
        <v>10</v>
      </c>
      <c r="K82" s="10">
        <v>4</v>
      </c>
      <c r="L82" s="10">
        <v>14</v>
      </c>
      <c r="M82" s="10">
        <v>2</v>
      </c>
      <c r="N82" s="10">
        <v>30</v>
      </c>
      <c r="Q82" s="11"/>
      <c r="R82" s="11">
        <v>9.238979801035746E-2</v>
      </c>
      <c r="S82" s="11">
        <v>4.1435627679522392E-2</v>
      </c>
      <c r="T82" s="11">
        <v>0.15592528235159936</v>
      </c>
      <c r="U82" s="11">
        <v>0.20108998345136811</v>
      </c>
      <c r="V82" s="11">
        <v>0.11068459147828405</v>
      </c>
      <c r="Y82" s="11">
        <v>0</v>
      </c>
      <c r="Z82" s="11">
        <v>8.8546584802408235E-2</v>
      </c>
      <c r="AA82" s="11">
        <v>6.4404989158597367E-2</v>
      </c>
      <c r="AB82" s="11">
        <v>0.17595667240689172</v>
      </c>
      <c r="AC82" s="11">
        <v>0.19793387835409665</v>
      </c>
      <c r="AD82" s="11">
        <v>0.13619337860797867</v>
      </c>
      <c r="AE82" s="11"/>
      <c r="AF82" s="11">
        <v>0</v>
      </c>
      <c r="AG82" s="11">
        <v>9.238979801035746E-2</v>
      </c>
      <c r="AH82" s="11">
        <v>6.0102111411506481E-2</v>
      </c>
      <c r="AI82" s="11">
        <v>0.15592528235159936</v>
      </c>
      <c r="AJ82" s="11">
        <v>0.20108998345136811</v>
      </c>
      <c r="AK82" s="11">
        <v>0.12394329002270729</v>
      </c>
      <c r="AL82" s="11"/>
      <c r="AM82" s="11">
        <v>0.23415614134122309</v>
      </c>
      <c r="AN82" s="11">
        <v>9.7803840519716148E-2</v>
      </c>
      <c r="AO82" s="11">
        <v>0.10724931021332398</v>
      </c>
      <c r="AP82" s="11">
        <v>8.5216056819391553E-2</v>
      </c>
      <c r="AQ82" s="11">
        <v>0.12428478544748869</v>
      </c>
      <c r="AR82" s="11">
        <v>9.6852116740386685E-2</v>
      </c>
      <c r="AS82" s="11"/>
      <c r="AT82" s="11">
        <v>0.11698060657760107</v>
      </c>
      <c r="AU82" s="11">
        <v>9.7803840519716148E-2</v>
      </c>
      <c r="AV82" s="11">
        <v>0.11858401315459333</v>
      </c>
      <c r="AW82" s="11">
        <v>8.5216056819391553E-2</v>
      </c>
      <c r="AX82" s="11">
        <v>0.12428478544748869</v>
      </c>
      <c r="AY82" s="11">
        <v>9.6675886483071335E-2</v>
      </c>
      <c r="BA82" s="11">
        <v>0.23415614134122309</v>
      </c>
      <c r="BB82" s="11">
        <v>9.7803840519716148E-2</v>
      </c>
      <c r="BC82" s="11">
        <v>0.10724931021332398</v>
      </c>
      <c r="BD82" s="11">
        <v>8.5216056819391553E-2</v>
      </c>
      <c r="BE82" s="11">
        <v>0.12428478544748869</v>
      </c>
      <c r="BF82" s="11">
        <v>9.6852116740386685E-2</v>
      </c>
      <c r="BG82" s="13">
        <f t="shared" si="2"/>
        <v>0.12394329002270729</v>
      </c>
    </row>
    <row r="83" spans="1:59" x14ac:dyDescent="0.25">
      <c r="A83" s="8">
        <f t="shared" si="1"/>
        <v>1876</v>
      </c>
      <c r="B83" s="10">
        <v>6</v>
      </c>
      <c r="C83" s="10">
        <v>13</v>
      </c>
      <c r="D83" s="10">
        <v>8</v>
      </c>
      <c r="E83" s="10">
        <v>13</v>
      </c>
      <c r="F83" s="10">
        <v>2</v>
      </c>
      <c r="G83" s="10">
        <v>42</v>
      </c>
      <c r="H83" s="10"/>
      <c r="I83" s="10">
        <v>0</v>
      </c>
      <c r="J83" s="10">
        <v>10</v>
      </c>
      <c r="K83" s="10">
        <v>4</v>
      </c>
      <c r="L83" s="10">
        <v>14</v>
      </c>
      <c r="M83" s="10">
        <v>2</v>
      </c>
      <c r="N83" s="10">
        <v>30</v>
      </c>
      <c r="Q83" s="11"/>
      <c r="R83" s="11">
        <v>9.189468329333228E-2</v>
      </c>
      <c r="S83" s="11">
        <v>4.4771302001043546E-2</v>
      </c>
      <c r="T83" s="11">
        <v>0.14998960528428418</v>
      </c>
      <c r="U83" s="11">
        <v>0.19110048384797335</v>
      </c>
      <c r="V83" s="11">
        <v>0.10701287836851829</v>
      </c>
      <c r="Y83" s="11">
        <v>0</v>
      </c>
      <c r="Z83" s="11">
        <v>8.7579701069902968E-2</v>
      </c>
      <c r="AA83" s="11">
        <v>6.596293602902073E-2</v>
      </c>
      <c r="AB83" s="11">
        <v>0.16713772431131896</v>
      </c>
      <c r="AC83" s="11">
        <v>0.18810446868620212</v>
      </c>
      <c r="AD83" s="11">
        <v>0.12930898610872457</v>
      </c>
      <c r="AE83" s="11"/>
      <c r="AF83" s="11">
        <v>0</v>
      </c>
      <c r="AG83" s="11">
        <v>9.189468329333228E-2</v>
      </c>
      <c r="AH83" s="11">
        <v>6.8907698483394814E-2</v>
      </c>
      <c r="AI83" s="11">
        <v>0.14998960528428418</v>
      </c>
      <c r="AJ83" s="11">
        <v>0.19110048384797335</v>
      </c>
      <c r="AK83" s="11">
        <v>0.12176073218877506</v>
      </c>
      <c r="AL83" s="11"/>
      <c r="AM83" s="11">
        <v>0.21507386596218353</v>
      </c>
      <c r="AN83" s="11">
        <v>9.507472835253028E-2</v>
      </c>
      <c r="AO83" s="11">
        <v>0.11172292137459486</v>
      </c>
      <c r="AP83" s="11">
        <v>8.4707477713999335E-2</v>
      </c>
      <c r="AQ83" s="11">
        <v>0.12082561278952776</v>
      </c>
      <c r="AR83" s="11">
        <v>9.7068814829619876E-2</v>
      </c>
      <c r="AS83" s="11"/>
      <c r="AT83" s="11">
        <v>0.11128006484541351</v>
      </c>
      <c r="AU83" s="11">
        <v>9.507472835253028E-2</v>
      </c>
      <c r="AV83" s="11">
        <v>0.12333965610479961</v>
      </c>
      <c r="AW83" s="11">
        <v>8.4707477713999335E-2</v>
      </c>
      <c r="AX83" s="11">
        <v>0.12082561278952776</v>
      </c>
      <c r="AY83" s="11">
        <v>9.7015730454674196E-2</v>
      </c>
      <c r="BA83" s="11">
        <v>0.21507386596218353</v>
      </c>
      <c r="BB83" s="11">
        <v>9.507472835253028E-2</v>
      </c>
      <c r="BC83" s="11">
        <v>0.11172292137459486</v>
      </c>
      <c r="BD83" s="11">
        <v>8.4707477713999335E-2</v>
      </c>
      <c r="BE83" s="11">
        <v>0.12082561278952776</v>
      </c>
      <c r="BF83" s="11">
        <v>9.7068814829619876E-2</v>
      </c>
      <c r="BG83" s="13">
        <f t="shared" si="2"/>
        <v>0.12176073218877506</v>
      </c>
    </row>
    <row r="84" spans="1:59" x14ac:dyDescent="0.25">
      <c r="A84" s="8">
        <f t="shared" si="1"/>
        <v>1877</v>
      </c>
      <c r="B84" s="10">
        <v>6</v>
      </c>
      <c r="C84" s="10">
        <v>13</v>
      </c>
      <c r="D84" s="10">
        <v>8</v>
      </c>
      <c r="E84" s="10">
        <v>13</v>
      </c>
      <c r="F84" s="10">
        <v>2</v>
      </c>
      <c r="G84" s="10">
        <v>42</v>
      </c>
      <c r="H84" s="10"/>
      <c r="I84" s="10">
        <v>0</v>
      </c>
      <c r="J84" s="10">
        <v>10</v>
      </c>
      <c r="K84" s="10">
        <v>4</v>
      </c>
      <c r="L84" s="10">
        <v>14</v>
      </c>
      <c r="M84" s="10">
        <v>2</v>
      </c>
      <c r="N84" s="10">
        <v>30</v>
      </c>
      <c r="Q84" s="11"/>
      <c r="R84" s="11">
        <v>9.528168975276391E-2</v>
      </c>
      <c r="S84" s="11">
        <v>4.3140565953807088E-2</v>
      </c>
      <c r="T84" s="11">
        <v>0.14611097880302354</v>
      </c>
      <c r="U84" s="11">
        <v>0.18877626786836088</v>
      </c>
      <c r="V84" s="11">
        <v>0.10692788801004945</v>
      </c>
      <c r="Y84" s="11">
        <v>0</v>
      </c>
      <c r="Z84" s="11">
        <v>9.1213810330841222E-2</v>
      </c>
      <c r="AA84" s="11">
        <v>6.7558569396760068E-2</v>
      </c>
      <c r="AB84" s="11">
        <v>0.16415916489461072</v>
      </c>
      <c r="AC84" s="11">
        <v>0.18159059898679533</v>
      </c>
      <c r="AD84" s="11">
        <v>0.12962581887907179</v>
      </c>
      <c r="AE84" s="11"/>
      <c r="AF84" s="11">
        <v>0</v>
      </c>
      <c r="AG84" s="11">
        <v>9.528168975276391E-2</v>
      </c>
      <c r="AH84" s="11">
        <v>7.1444088834224206E-2</v>
      </c>
      <c r="AI84" s="11">
        <v>0.14611097880302354</v>
      </c>
      <c r="AJ84" s="11">
        <v>0.18877626786836088</v>
      </c>
      <c r="AK84" s="11">
        <v>0.12143991077344042</v>
      </c>
      <c r="AL84" s="11"/>
      <c r="AM84" s="11">
        <v>0.20800100483950257</v>
      </c>
      <c r="AN84" s="11">
        <v>9.8544412511050727E-2</v>
      </c>
      <c r="AO84" s="11">
        <v>0.1096563114894365</v>
      </c>
      <c r="AP84" s="11">
        <v>8.3477350038522927E-2</v>
      </c>
      <c r="AQ84" s="11">
        <v>0.12676601148292349</v>
      </c>
      <c r="AR84" s="11">
        <v>9.6444836109730689E-2</v>
      </c>
      <c r="AS84" s="11"/>
      <c r="AT84" s="11">
        <v>0.11295785471140445</v>
      </c>
      <c r="AU84" s="11">
        <v>9.8544412511050727E-2</v>
      </c>
      <c r="AV84" s="11">
        <v>0.11940148642345287</v>
      </c>
      <c r="AW84" s="11">
        <v>8.3477350038522927E-2</v>
      </c>
      <c r="AX84" s="11">
        <v>0.12676601148292349</v>
      </c>
      <c r="AY84" s="11">
        <v>9.6170049961001272E-2</v>
      </c>
      <c r="BA84" s="11">
        <v>0.20800100483950257</v>
      </c>
      <c r="BB84" s="11">
        <v>9.8544412511050727E-2</v>
      </c>
      <c r="BC84" s="11">
        <v>0.1096563114894365</v>
      </c>
      <c r="BD84" s="11">
        <v>8.3477350038522927E-2</v>
      </c>
      <c r="BE84" s="11">
        <v>0.12676601148292349</v>
      </c>
      <c r="BF84" s="11">
        <v>9.6444836109730689E-2</v>
      </c>
      <c r="BG84" s="13">
        <f t="shared" si="2"/>
        <v>0.12143991077344042</v>
      </c>
    </row>
    <row r="85" spans="1:59" x14ac:dyDescent="0.25">
      <c r="A85" s="8">
        <f t="shared" si="1"/>
        <v>1878</v>
      </c>
      <c r="B85" s="10">
        <v>6</v>
      </c>
      <c r="C85" s="10">
        <v>13</v>
      </c>
      <c r="D85" s="10">
        <v>8</v>
      </c>
      <c r="E85" s="10">
        <v>13</v>
      </c>
      <c r="F85" s="10">
        <v>2</v>
      </c>
      <c r="G85" s="10">
        <v>42</v>
      </c>
      <c r="H85" s="10"/>
      <c r="I85" s="10">
        <v>0</v>
      </c>
      <c r="J85" s="10">
        <v>10</v>
      </c>
      <c r="K85" s="10">
        <v>4</v>
      </c>
      <c r="L85" s="10">
        <v>14</v>
      </c>
      <c r="M85" s="10">
        <v>2</v>
      </c>
      <c r="N85" s="10">
        <v>30</v>
      </c>
      <c r="Q85" s="11"/>
      <c r="R85" s="11">
        <v>0.10224666716555184</v>
      </c>
      <c r="S85" s="11">
        <v>3.865639135245099E-2</v>
      </c>
      <c r="T85" s="11">
        <v>0.14143236181268701</v>
      </c>
      <c r="U85" s="11">
        <v>0.1784529780877965</v>
      </c>
      <c r="V85" s="11">
        <v>0.10340163726168294</v>
      </c>
      <c r="Y85" s="11">
        <v>0</v>
      </c>
      <c r="Z85" s="11">
        <v>9.8291132781452559E-2</v>
      </c>
      <c r="AA85" s="11">
        <v>6.9192800892440884E-2</v>
      </c>
      <c r="AB85" s="11">
        <v>0.15530081966685252</v>
      </c>
      <c r="AC85" s="11">
        <v>0.17788253025555315</v>
      </c>
      <c r="AD85" s="11">
        <v>0.12907257281573023</v>
      </c>
      <c r="AE85" s="11"/>
      <c r="AF85" s="11">
        <v>0</v>
      </c>
      <c r="AG85" s="11">
        <v>0.10224666716555184</v>
      </c>
      <c r="AH85" s="11">
        <v>6.9019929314595871E-2</v>
      </c>
      <c r="AI85" s="11">
        <v>0.14143236181268701</v>
      </c>
      <c r="AJ85" s="11">
        <v>0.1784529780877965</v>
      </c>
      <c r="AK85" s="11">
        <v>0.12033615332170267</v>
      </c>
      <c r="AL85" s="11"/>
      <c r="AM85" s="11">
        <v>0.1496590073642895</v>
      </c>
      <c r="AN85" s="11">
        <v>9.9161381739131929E-2</v>
      </c>
      <c r="AO85" s="11">
        <v>0.10098095095611388</v>
      </c>
      <c r="AP85" s="11">
        <v>8.4982811356157942E-2</v>
      </c>
      <c r="AQ85" s="11">
        <v>0.11267718079746966</v>
      </c>
      <c r="AR85" s="11">
        <v>9.3731490189906175E-2</v>
      </c>
      <c r="AS85" s="11"/>
      <c r="AT85" s="11">
        <v>0.10748416050256698</v>
      </c>
      <c r="AU85" s="11">
        <v>9.9161381739131929E-2</v>
      </c>
      <c r="AV85" s="11">
        <v>0.10869790654097145</v>
      </c>
      <c r="AW85" s="11">
        <v>8.4982811356157942E-2</v>
      </c>
      <c r="AX85" s="11">
        <v>0.11267718079746966</v>
      </c>
      <c r="AY85" s="11">
        <v>9.430797771905329E-2</v>
      </c>
      <c r="BA85" s="11">
        <v>0.1496590073642895</v>
      </c>
      <c r="BB85" s="11">
        <v>9.9161381739131929E-2</v>
      </c>
      <c r="BC85" s="11">
        <v>0.10098095095611388</v>
      </c>
      <c r="BD85" s="11">
        <v>8.4982811356157942E-2</v>
      </c>
      <c r="BE85" s="11">
        <v>0.11267718079746966</v>
      </c>
      <c r="BF85" s="11">
        <v>9.3731490189906175E-2</v>
      </c>
      <c r="BG85" s="13">
        <f t="shared" si="2"/>
        <v>0.12033615332170267</v>
      </c>
    </row>
    <row r="86" spans="1:59" x14ac:dyDescent="0.25">
      <c r="A86" s="8">
        <f t="shared" si="1"/>
        <v>1879</v>
      </c>
      <c r="B86" s="10">
        <v>6</v>
      </c>
      <c r="C86" s="10">
        <v>13</v>
      </c>
      <c r="D86" s="10">
        <v>8</v>
      </c>
      <c r="E86" s="10">
        <v>13</v>
      </c>
      <c r="F86" s="10">
        <v>2</v>
      </c>
      <c r="G86" s="10">
        <v>42</v>
      </c>
      <c r="H86" s="10"/>
      <c r="I86" s="10">
        <v>0</v>
      </c>
      <c r="J86" s="10">
        <v>10</v>
      </c>
      <c r="K86" s="10">
        <v>4</v>
      </c>
      <c r="L86" s="10">
        <v>14</v>
      </c>
      <c r="M86" s="10">
        <v>2</v>
      </c>
      <c r="N86" s="10">
        <v>30</v>
      </c>
      <c r="Q86" s="11"/>
      <c r="R86" s="11">
        <v>9.9769437995252092E-2</v>
      </c>
      <c r="S86" s="11">
        <v>4.6070858551321071E-2</v>
      </c>
      <c r="T86" s="11">
        <v>0.15410273188807719</v>
      </c>
      <c r="U86" s="11">
        <v>0.1647597721693167</v>
      </c>
      <c r="V86" s="11">
        <v>0.11123213788348441</v>
      </c>
      <c r="Y86" s="11">
        <v>0</v>
      </c>
      <c r="Z86" s="11">
        <v>9.5921240479848902E-2</v>
      </c>
      <c r="AA86" s="11">
        <v>7.0866564198894519E-2</v>
      </c>
      <c r="AB86" s="11">
        <v>0.17162226011002241</v>
      </c>
      <c r="AC86" s="11">
        <v>0.1627145119441496</v>
      </c>
      <c r="AD86" s="11">
        <v>0.13348595139494054</v>
      </c>
      <c r="AE86" s="11"/>
      <c r="AF86" s="11">
        <v>0</v>
      </c>
      <c r="AG86" s="11">
        <v>9.9769437995252092E-2</v>
      </c>
      <c r="AH86" s="11">
        <v>7.6346809350524958E-2</v>
      </c>
      <c r="AI86" s="11">
        <v>0.15410273188807719</v>
      </c>
      <c r="AJ86" s="11">
        <v>0.1647597721693167</v>
      </c>
      <c r="AK86" s="11">
        <v>0.12619564847191006</v>
      </c>
      <c r="AL86" s="11"/>
      <c r="AM86" s="11">
        <v>0.19772829926139895</v>
      </c>
      <c r="AN86" s="11">
        <v>8.6574091715199988E-2</v>
      </c>
      <c r="AO86" s="11">
        <v>0.11280330663557489</v>
      </c>
      <c r="AP86" s="11">
        <v>8.9747123065627279E-2</v>
      </c>
      <c r="AQ86" s="11">
        <v>0.10070034205878359</v>
      </c>
      <c r="AR86" s="11">
        <v>9.7450603235279945E-2</v>
      </c>
      <c r="AS86" s="11"/>
      <c r="AT86" s="11">
        <v>0.1181420847060094</v>
      </c>
      <c r="AU86" s="11">
        <v>8.6574091715199988E-2</v>
      </c>
      <c r="AV86" s="11">
        <v>0.12248265927492266</v>
      </c>
      <c r="AW86" s="11">
        <v>8.9747123065627279E-2</v>
      </c>
      <c r="AX86" s="11">
        <v>0.10070034205878359</v>
      </c>
      <c r="AY86" s="11">
        <v>9.7254500632294405E-2</v>
      </c>
      <c r="BA86" s="11">
        <v>0.19772829926139895</v>
      </c>
      <c r="BB86" s="11">
        <v>8.6574091715199988E-2</v>
      </c>
      <c r="BC86" s="11">
        <v>0.11280330663557489</v>
      </c>
      <c r="BD86" s="11">
        <v>8.9747123065627279E-2</v>
      </c>
      <c r="BE86" s="11">
        <v>0.10070034205878359</v>
      </c>
      <c r="BF86" s="11">
        <v>9.7450603235279945E-2</v>
      </c>
      <c r="BG86" s="13">
        <f t="shared" si="2"/>
        <v>0.12619564847191006</v>
      </c>
    </row>
    <row r="87" spans="1:59" x14ac:dyDescent="0.25">
      <c r="A87" s="8">
        <f t="shared" si="1"/>
        <v>1880</v>
      </c>
      <c r="B87" s="10">
        <v>6</v>
      </c>
      <c r="C87" s="10">
        <v>13</v>
      </c>
      <c r="D87" s="10">
        <v>8</v>
      </c>
      <c r="E87" s="10">
        <v>13</v>
      </c>
      <c r="F87" s="10">
        <v>2</v>
      </c>
      <c r="G87" s="10">
        <v>42</v>
      </c>
      <c r="H87" s="10"/>
      <c r="I87" s="10">
        <v>0</v>
      </c>
      <c r="J87" s="10">
        <v>10</v>
      </c>
      <c r="K87" s="10">
        <v>4</v>
      </c>
      <c r="L87" s="10">
        <v>14</v>
      </c>
      <c r="M87" s="10">
        <v>2</v>
      </c>
      <c r="N87" s="10">
        <v>30</v>
      </c>
      <c r="Q87" s="11"/>
      <c r="R87" s="11">
        <v>9.0032544168110948E-2</v>
      </c>
      <c r="S87" s="11">
        <v>4.9091885455139581E-2</v>
      </c>
      <c r="T87" s="11">
        <v>0.15690533741379736</v>
      </c>
      <c r="U87" s="11">
        <v>0.20319776140666665</v>
      </c>
      <c r="V87" s="11">
        <v>0.11289114699987787</v>
      </c>
      <c r="Y87" s="11">
        <v>0</v>
      </c>
      <c r="Z87" s="11">
        <v>8.5361897650429799E-2</v>
      </c>
      <c r="AA87" s="11">
        <v>7.2999999999999995E-2</v>
      </c>
      <c r="AB87" s="11">
        <v>0.16776108999900902</v>
      </c>
      <c r="AC87" s="11">
        <v>0.2011148478887429</v>
      </c>
      <c r="AD87" s="11">
        <v>0.12704138560639472</v>
      </c>
      <c r="AE87" s="11"/>
      <c r="AF87" s="11">
        <v>0</v>
      </c>
      <c r="AG87" s="11">
        <v>9.0032544168110948E-2</v>
      </c>
      <c r="AH87" s="11">
        <v>7.3485423000486411E-2</v>
      </c>
      <c r="AI87" s="11">
        <v>0.15690533741379736</v>
      </c>
      <c r="AJ87" s="11">
        <v>0.20319776140666665</v>
      </c>
      <c r="AK87" s="11">
        <v>0.12435832687678777</v>
      </c>
      <c r="AL87" s="11"/>
      <c r="AM87" s="11">
        <v>0.20784899233292914</v>
      </c>
      <c r="AN87" s="11">
        <v>7.8384711937893564E-2</v>
      </c>
      <c r="AO87" s="11">
        <v>0.11089308953912932</v>
      </c>
      <c r="AP87" s="11">
        <v>9.5003803162528225E-2</v>
      </c>
      <c r="AQ87" s="11">
        <v>0.12123103867350792</v>
      </c>
      <c r="AR87" s="11">
        <v>9.7864008363975658E-2</v>
      </c>
      <c r="AS87" s="11"/>
      <c r="AT87" s="11">
        <v>0.10372111686698288</v>
      </c>
      <c r="AU87" s="11">
        <v>7.8384711937893564E-2</v>
      </c>
      <c r="AV87" s="11">
        <v>0.12374640413610298</v>
      </c>
      <c r="AW87" s="11">
        <v>9.5003803162528225E-2</v>
      </c>
      <c r="AX87" s="11">
        <v>0.12123103867350792</v>
      </c>
      <c r="AY87" s="11">
        <v>9.8038843915800158E-2</v>
      </c>
      <c r="BA87" s="11">
        <v>0.20784899233292914</v>
      </c>
      <c r="BB87" s="11">
        <v>7.8384711937893564E-2</v>
      </c>
      <c r="BC87" s="11">
        <v>0.11089308953912932</v>
      </c>
      <c r="BD87" s="11">
        <v>9.5003803162528225E-2</v>
      </c>
      <c r="BE87" s="11">
        <v>0.12123103867350792</v>
      </c>
      <c r="BF87" s="11">
        <v>9.7864008363975658E-2</v>
      </c>
      <c r="BG87" s="13">
        <f t="shared" si="2"/>
        <v>0.12435832687678777</v>
      </c>
    </row>
    <row r="88" spans="1:59" x14ac:dyDescent="0.25">
      <c r="A88" s="8">
        <f t="shared" si="1"/>
        <v>1881</v>
      </c>
      <c r="B88" s="10">
        <v>6</v>
      </c>
      <c r="C88" s="10">
        <v>13</v>
      </c>
      <c r="D88" s="10">
        <v>8</v>
      </c>
      <c r="E88" s="10">
        <v>13</v>
      </c>
      <c r="F88" s="10">
        <v>2</v>
      </c>
      <c r="G88" s="10">
        <v>42</v>
      </c>
      <c r="H88" s="10"/>
      <c r="I88" s="10">
        <v>0</v>
      </c>
      <c r="J88" s="10">
        <v>10</v>
      </c>
      <c r="K88" s="10">
        <v>4</v>
      </c>
      <c r="L88" s="10">
        <v>14</v>
      </c>
      <c r="M88" s="10">
        <v>2</v>
      </c>
      <c r="N88" s="10">
        <v>30</v>
      </c>
      <c r="Q88" s="11"/>
      <c r="R88" s="11">
        <v>8.8326117730769663E-2</v>
      </c>
      <c r="S88" s="11">
        <v>5.6264924080033703E-2</v>
      </c>
      <c r="T88" s="11">
        <v>0.16167823024546843</v>
      </c>
      <c r="U88" s="11">
        <v>0.19403481198033379</v>
      </c>
      <c r="V88" s="11">
        <v>0.11696260202673482</v>
      </c>
      <c r="Y88" s="11">
        <v>0</v>
      </c>
      <c r="Z88" s="11">
        <v>8.3912129115878212E-2</v>
      </c>
      <c r="AA88" s="11">
        <v>7.3598190671133684E-2</v>
      </c>
      <c r="AB88" s="11">
        <v>0.17512549602524793</v>
      </c>
      <c r="AC88" s="11">
        <v>0.19327510065049161</v>
      </c>
      <c r="AD88" s="11">
        <v>0.12973845375233323</v>
      </c>
      <c r="AE88" s="11"/>
      <c r="AF88" s="11">
        <v>0</v>
      </c>
      <c r="AG88" s="11">
        <v>8.8326117730769663E-2</v>
      </c>
      <c r="AH88" s="11">
        <v>8.4681924802811198E-2</v>
      </c>
      <c r="AI88" s="11">
        <v>0.16167823024546843</v>
      </c>
      <c r="AJ88" s="11">
        <v>0.19403481198033379</v>
      </c>
      <c r="AK88" s="11">
        <v>0.12786822184603477</v>
      </c>
      <c r="AL88" s="11"/>
      <c r="AM88" s="11">
        <v>0.22229675711363212</v>
      </c>
      <c r="AN88" s="11">
        <v>7.8036361829737111E-2</v>
      </c>
      <c r="AO88" s="11">
        <v>0.13064560568595887</v>
      </c>
      <c r="AP88" s="11">
        <v>9.8507821199687512E-2</v>
      </c>
      <c r="AQ88" s="11">
        <v>0.11387535897831985</v>
      </c>
      <c r="AR88" s="11">
        <v>0.10451086809655596</v>
      </c>
      <c r="AS88" s="11"/>
      <c r="AT88" s="11">
        <v>0.12773908586048965</v>
      </c>
      <c r="AU88" s="11">
        <v>7.8036361829737111E-2</v>
      </c>
      <c r="AV88" s="11">
        <v>0.14678048494460766</v>
      </c>
      <c r="AW88" s="11">
        <v>9.8507821199687512E-2</v>
      </c>
      <c r="AX88" s="11">
        <v>0.11387535897831985</v>
      </c>
      <c r="AY88" s="11">
        <v>0.1049860955479795</v>
      </c>
      <c r="BA88" s="11">
        <v>0.22229675711363212</v>
      </c>
      <c r="BB88" s="11">
        <v>7.8036361829737111E-2</v>
      </c>
      <c r="BC88" s="11">
        <v>0.13064560568595887</v>
      </c>
      <c r="BD88" s="11">
        <v>9.8507821199687512E-2</v>
      </c>
      <c r="BE88" s="11">
        <v>0.11387535897831985</v>
      </c>
      <c r="BF88" s="11">
        <v>0.10451086809655596</v>
      </c>
      <c r="BG88" s="13">
        <f t="shared" si="2"/>
        <v>0.12786822184603477</v>
      </c>
    </row>
    <row r="89" spans="1:59" x14ac:dyDescent="0.25">
      <c r="A89" s="8">
        <f t="shared" si="1"/>
        <v>1882</v>
      </c>
      <c r="B89" s="10">
        <v>6</v>
      </c>
      <c r="C89" s="10">
        <v>13</v>
      </c>
      <c r="D89" s="10">
        <v>8</v>
      </c>
      <c r="E89" s="10">
        <v>13</v>
      </c>
      <c r="F89" s="10">
        <v>2</v>
      </c>
      <c r="G89" s="10">
        <v>42</v>
      </c>
      <c r="H89" s="10"/>
      <c r="I89" s="10">
        <v>0</v>
      </c>
      <c r="J89" s="10">
        <v>10</v>
      </c>
      <c r="K89" s="10">
        <v>4</v>
      </c>
      <c r="L89" s="10">
        <v>14</v>
      </c>
      <c r="M89" s="10">
        <v>2</v>
      </c>
      <c r="N89" s="10">
        <v>30</v>
      </c>
      <c r="Q89" s="11"/>
      <c r="R89" s="11">
        <v>7.9378176246311341E-2</v>
      </c>
      <c r="S89" s="11">
        <v>5.5450676064400566E-2</v>
      </c>
      <c r="T89" s="11">
        <v>0.16245563336079752</v>
      </c>
      <c r="U89" s="11">
        <v>0.18931520047857481</v>
      </c>
      <c r="V89" s="11">
        <v>0.11306326637995003</v>
      </c>
      <c r="Y89" s="11">
        <v>0</v>
      </c>
      <c r="Z89" s="11">
        <v>7.4929315497910168E-2</v>
      </c>
      <c r="AA89" s="11">
        <v>7.4201283151569153E-2</v>
      </c>
      <c r="AB89" s="11">
        <v>0.17421337418382474</v>
      </c>
      <c r="AC89" s="11">
        <v>0.18394348843895028</v>
      </c>
      <c r="AD89" s="11">
        <v>0.12325950373995875</v>
      </c>
      <c r="AE89" s="11"/>
      <c r="AF89" s="11">
        <v>0</v>
      </c>
      <c r="AG89" s="11">
        <v>7.9378176246311341E-2</v>
      </c>
      <c r="AH89" s="11">
        <v>9.1589425004652128E-2</v>
      </c>
      <c r="AI89" s="11">
        <v>0.16245563336079752</v>
      </c>
      <c r="AJ89" s="11">
        <v>0.18931520047857481</v>
      </c>
      <c r="AK89" s="11">
        <v>0.12510144386323144</v>
      </c>
      <c r="AL89" s="11"/>
      <c r="AM89" s="11">
        <v>0.20421175726865701</v>
      </c>
      <c r="AN89" s="11">
        <v>7.9674104442107402E-2</v>
      </c>
      <c r="AO89" s="11">
        <v>0.14662127784565993</v>
      </c>
      <c r="AP89" s="11">
        <v>9.8220370784322122E-2</v>
      </c>
      <c r="AQ89" s="11">
        <v>0.11762330444847087</v>
      </c>
      <c r="AR89" s="11">
        <v>0.10808200116413266</v>
      </c>
      <c r="AS89" s="11"/>
      <c r="AT89" s="11">
        <v>0.11771955330767543</v>
      </c>
      <c r="AU89" s="11">
        <v>7.9674104442107402E-2</v>
      </c>
      <c r="AV89" s="11">
        <v>0.1660118252735856</v>
      </c>
      <c r="AW89" s="11">
        <v>9.8220370784322122E-2</v>
      </c>
      <c r="AX89" s="11">
        <v>0.11762330444847087</v>
      </c>
      <c r="AY89" s="11">
        <v>0.10902808832149768</v>
      </c>
      <c r="BA89" s="11">
        <v>0.20421175726865701</v>
      </c>
      <c r="BB89" s="11">
        <v>7.9674104442107402E-2</v>
      </c>
      <c r="BC89" s="11">
        <v>0.14662127784565993</v>
      </c>
      <c r="BD89" s="11">
        <v>9.8220370784322122E-2</v>
      </c>
      <c r="BE89" s="11">
        <v>0.11762330444847087</v>
      </c>
      <c r="BF89" s="11">
        <v>0.10808200116413266</v>
      </c>
      <c r="BG89" s="13">
        <f t="shared" si="2"/>
        <v>0.12510144386323144</v>
      </c>
    </row>
    <row r="90" spans="1:59" x14ac:dyDescent="0.25">
      <c r="A90" s="8">
        <f t="shared" si="1"/>
        <v>1883</v>
      </c>
      <c r="B90" s="10">
        <v>6</v>
      </c>
      <c r="C90" s="10">
        <v>13</v>
      </c>
      <c r="D90" s="10">
        <v>8</v>
      </c>
      <c r="E90" s="10">
        <v>13</v>
      </c>
      <c r="F90" s="10">
        <v>2</v>
      </c>
      <c r="G90" s="10">
        <v>42</v>
      </c>
      <c r="H90" s="10"/>
      <c r="I90" s="10">
        <v>0</v>
      </c>
      <c r="J90" s="10">
        <v>10</v>
      </c>
      <c r="K90" s="10">
        <v>4</v>
      </c>
      <c r="L90" s="10">
        <v>14</v>
      </c>
      <c r="M90" s="10">
        <v>2</v>
      </c>
      <c r="N90" s="10">
        <v>30</v>
      </c>
      <c r="Q90" s="11"/>
      <c r="R90" s="11">
        <v>8.4827916729126554E-2</v>
      </c>
      <c r="S90" s="11">
        <v>5.4980438213658507E-2</v>
      </c>
      <c r="T90" s="11">
        <v>0.15966305098681052</v>
      </c>
      <c r="U90" s="11">
        <v>0.18995840919055548</v>
      </c>
      <c r="V90" s="11">
        <v>0.11398924047040433</v>
      </c>
      <c r="Y90" s="11">
        <v>0</v>
      </c>
      <c r="Z90" s="11">
        <v>8.065539780639637E-2</v>
      </c>
      <c r="AA90" s="11">
        <v>7.4809317608657069E-2</v>
      </c>
      <c r="AB90" s="11">
        <v>0.16947836214104614</v>
      </c>
      <c r="AC90" s="11">
        <v>0.18238470162545228</v>
      </c>
      <c r="AD90" s="11">
        <v>0.12538752105062495</v>
      </c>
      <c r="AE90" s="11"/>
      <c r="AF90" s="11">
        <v>0</v>
      </c>
      <c r="AG90" s="11">
        <v>8.4827916729126554E-2</v>
      </c>
      <c r="AH90" s="11">
        <v>9.4641607885292425E-2</v>
      </c>
      <c r="AI90" s="11">
        <v>0.15966305098681052</v>
      </c>
      <c r="AJ90" s="11">
        <v>0.18995840919055548</v>
      </c>
      <c r="AK90" s="11">
        <v>0.12716191881711153</v>
      </c>
      <c r="AL90" s="11"/>
      <c r="AM90" s="11">
        <v>0.24371058350240565</v>
      </c>
      <c r="AN90" s="11">
        <v>8.3111715690372415E-2</v>
      </c>
      <c r="AO90" s="11">
        <v>0.1445419216278894</v>
      </c>
      <c r="AP90" s="11">
        <v>9.8129710525544422E-2</v>
      </c>
      <c r="AQ90" s="11">
        <v>0.11513964901767518</v>
      </c>
      <c r="AR90" s="11">
        <v>0.10868022405737428</v>
      </c>
      <c r="AS90" s="11"/>
      <c r="AT90" s="11">
        <v>0.15679419835277969</v>
      </c>
      <c r="AU90" s="11">
        <v>8.3111715690372415E-2</v>
      </c>
      <c r="AV90" s="11">
        <v>0.16137398480061235</v>
      </c>
      <c r="AW90" s="11">
        <v>9.8129710525544422E-2</v>
      </c>
      <c r="AX90" s="11">
        <v>0.11513964901767518</v>
      </c>
      <c r="AY90" s="11">
        <v>0.10896292592042048</v>
      </c>
      <c r="BA90" s="11">
        <v>0.24371058350240565</v>
      </c>
      <c r="BB90" s="11">
        <v>8.3111715690372415E-2</v>
      </c>
      <c r="BC90" s="11">
        <v>0.1445419216278894</v>
      </c>
      <c r="BD90" s="11">
        <v>9.8129710525544422E-2</v>
      </c>
      <c r="BE90" s="11">
        <v>0.11513964901767518</v>
      </c>
      <c r="BF90" s="11">
        <v>0.10868022405737428</v>
      </c>
      <c r="BG90" s="13">
        <f t="shared" si="2"/>
        <v>0.12716191881711153</v>
      </c>
    </row>
    <row r="91" spans="1:59" x14ac:dyDescent="0.25">
      <c r="A91" s="8">
        <f t="shared" si="1"/>
        <v>1884</v>
      </c>
      <c r="B91" s="10">
        <v>6</v>
      </c>
      <c r="C91" s="10">
        <v>13</v>
      </c>
      <c r="D91" s="10">
        <v>8</v>
      </c>
      <c r="E91" s="10">
        <v>13</v>
      </c>
      <c r="F91" s="10">
        <v>2</v>
      </c>
      <c r="G91" s="10">
        <v>42</v>
      </c>
      <c r="H91" s="10"/>
      <c r="I91" s="10">
        <v>0</v>
      </c>
      <c r="J91" s="10">
        <v>10</v>
      </c>
      <c r="K91" s="10">
        <v>4</v>
      </c>
      <c r="L91" s="10">
        <v>14</v>
      </c>
      <c r="M91" s="10">
        <v>2</v>
      </c>
      <c r="N91" s="10">
        <v>30</v>
      </c>
      <c r="Q91" s="11"/>
      <c r="R91" s="11">
        <v>8.3428771549173969E-2</v>
      </c>
      <c r="S91" s="11">
        <v>5.6857643011807964E-2</v>
      </c>
      <c r="T91" s="11">
        <v>0.15617028434845487</v>
      </c>
      <c r="U91" s="11">
        <v>0.1861403376183583</v>
      </c>
      <c r="V91" s="11">
        <v>0.11249010518446698</v>
      </c>
      <c r="Y91" s="11">
        <v>0</v>
      </c>
      <c r="Z91" s="11">
        <v>7.9242905662859922E-2</v>
      </c>
      <c r="AA91" s="11">
        <v>7.5422334538895089E-2</v>
      </c>
      <c r="AB91" s="11">
        <v>0.16807084423602991</v>
      </c>
      <c r="AC91" s="11">
        <v>0.17681328718392464</v>
      </c>
      <c r="AD91" s="11">
        <v>0.12383581061531651</v>
      </c>
      <c r="AE91" s="11"/>
      <c r="AF91" s="11">
        <v>0</v>
      </c>
      <c r="AG91" s="11">
        <v>8.3428771549173969E-2</v>
      </c>
      <c r="AH91" s="11">
        <v>9.4715397254571024E-2</v>
      </c>
      <c r="AI91" s="11">
        <v>0.15617028434845487</v>
      </c>
      <c r="AJ91" s="11">
        <v>0.1861403376183583</v>
      </c>
      <c r="AK91" s="11">
        <v>0.12479883298866103</v>
      </c>
      <c r="AL91" s="11"/>
      <c r="AM91" s="11">
        <v>0.26858938910619079</v>
      </c>
      <c r="AN91" s="11">
        <v>8.1551342389387119E-2</v>
      </c>
      <c r="AO91" s="11">
        <v>0.14653030659711361</v>
      </c>
      <c r="AP91" s="11">
        <v>9.8916046857312798E-2</v>
      </c>
      <c r="AQ91" s="11">
        <v>0.11011381952020134</v>
      </c>
      <c r="AR91" s="11">
        <v>0.1094835796541837</v>
      </c>
      <c r="AS91" s="11"/>
      <c r="AT91" s="11">
        <v>0.19886828144499819</v>
      </c>
      <c r="AU91" s="11">
        <v>8.1551342389387119E-2</v>
      </c>
      <c r="AV91" s="11">
        <v>0.16341348775657114</v>
      </c>
      <c r="AW91" s="11">
        <v>9.8916046857312798E-2</v>
      </c>
      <c r="AX91" s="11">
        <v>0.11011381952020134</v>
      </c>
      <c r="AY91" s="11">
        <v>0.10975826426612748</v>
      </c>
      <c r="BA91" s="11">
        <v>0.26858938910619079</v>
      </c>
      <c r="BB91" s="11">
        <v>8.1551342389387119E-2</v>
      </c>
      <c r="BC91" s="11">
        <v>0.14653030659711361</v>
      </c>
      <c r="BD91" s="11">
        <v>9.8916046857312798E-2</v>
      </c>
      <c r="BE91" s="11">
        <v>0.11011381952020134</v>
      </c>
      <c r="BF91" s="11">
        <v>0.1094835796541837</v>
      </c>
      <c r="BG91" s="13">
        <f t="shared" si="2"/>
        <v>0.12479883298866103</v>
      </c>
    </row>
    <row r="92" spans="1:59" x14ac:dyDescent="0.25">
      <c r="A92" s="8">
        <f t="shared" si="1"/>
        <v>1885</v>
      </c>
      <c r="B92" s="10">
        <v>6</v>
      </c>
      <c r="C92" s="10">
        <v>13</v>
      </c>
      <c r="D92" s="10">
        <v>8</v>
      </c>
      <c r="E92" s="10">
        <v>13</v>
      </c>
      <c r="F92" s="10">
        <v>2</v>
      </c>
      <c r="G92" s="10">
        <v>42</v>
      </c>
      <c r="H92" s="10"/>
      <c r="I92" s="10">
        <v>0</v>
      </c>
      <c r="J92" s="10">
        <v>10</v>
      </c>
      <c r="K92" s="10">
        <v>4</v>
      </c>
      <c r="L92" s="10">
        <v>15</v>
      </c>
      <c r="M92" s="10">
        <v>2</v>
      </c>
      <c r="N92" s="10">
        <v>31</v>
      </c>
      <c r="Q92" s="11"/>
      <c r="R92" s="11">
        <v>7.9594253937313009E-2</v>
      </c>
      <c r="S92" s="11">
        <v>5.8773807374179192E-2</v>
      </c>
      <c r="T92" s="11">
        <v>0.14013629659586629</v>
      </c>
      <c r="U92" s="11">
        <v>0.16496759533310568</v>
      </c>
      <c r="V92" s="11">
        <v>0.10666656724442856</v>
      </c>
      <c r="Y92" s="11">
        <v>0</v>
      </c>
      <c r="Z92" s="11">
        <v>7.5567286012955745E-2</v>
      </c>
      <c r="AA92" s="11">
        <v>7.6040374770625099E-2</v>
      </c>
      <c r="AB92" s="11">
        <v>0.16324448302950156</v>
      </c>
      <c r="AC92" s="11">
        <v>0.15455868313795701</v>
      </c>
      <c r="AD92" s="11">
        <v>0.11873145584699199</v>
      </c>
      <c r="AE92" s="11"/>
      <c r="AF92" s="11">
        <v>0</v>
      </c>
      <c r="AG92" s="11">
        <v>7.9594253937313009E-2</v>
      </c>
      <c r="AH92" s="11">
        <v>9.5893397854483295E-2</v>
      </c>
      <c r="AI92" s="11">
        <v>0.14752176686699733</v>
      </c>
      <c r="AJ92" s="11">
        <v>0.16496759533310568</v>
      </c>
      <c r="AK92" s="11">
        <v>0.11879216860386242</v>
      </c>
      <c r="AL92" s="11"/>
      <c r="AM92" s="11">
        <v>0.27121386780673334</v>
      </c>
      <c r="AN92" s="11">
        <v>7.8057087476794088E-2</v>
      </c>
      <c r="AO92" s="11">
        <v>0.14123117218353934</v>
      </c>
      <c r="AP92" s="11">
        <v>9.5911997461991083E-2</v>
      </c>
      <c r="AQ92" s="11">
        <v>0.10767861655076889</v>
      </c>
      <c r="AR92" s="11">
        <v>0.10600192500462816</v>
      </c>
      <c r="AS92" s="11"/>
      <c r="AT92" s="11">
        <v>0.21066942387907264</v>
      </c>
      <c r="AU92" s="11">
        <v>7.8057087476794088E-2</v>
      </c>
      <c r="AV92" s="11">
        <v>0.15827300402930602</v>
      </c>
      <c r="AW92" s="11">
        <v>9.5911997461991083E-2</v>
      </c>
      <c r="AX92" s="11">
        <v>0.10767861655076889</v>
      </c>
      <c r="AY92" s="11">
        <v>0.10648994126793497</v>
      </c>
      <c r="BA92" s="11">
        <v>0.27121386780673334</v>
      </c>
      <c r="BB92" s="11">
        <v>7.8057087476794088E-2</v>
      </c>
      <c r="BC92" s="11">
        <v>0.14123117218353934</v>
      </c>
      <c r="BD92" s="11">
        <v>9.5911997461991083E-2</v>
      </c>
      <c r="BE92" s="11">
        <v>0.10767861655076889</v>
      </c>
      <c r="BF92" s="11">
        <v>0.10600192500462816</v>
      </c>
      <c r="BG92" s="13">
        <f t="shared" si="2"/>
        <v>0.11879216860386242</v>
      </c>
    </row>
    <row r="93" spans="1:59" x14ac:dyDescent="0.25">
      <c r="A93" s="8">
        <f t="shared" si="1"/>
        <v>1886</v>
      </c>
      <c r="B93" s="10">
        <v>6</v>
      </c>
      <c r="C93" s="10">
        <v>13</v>
      </c>
      <c r="D93" s="10">
        <v>8</v>
      </c>
      <c r="E93" s="10">
        <v>13</v>
      </c>
      <c r="F93" s="10">
        <v>2</v>
      </c>
      <c r="G93" s="10">
        <v>42</v>
      </c>
      <c r="H93" s="10"/>
      <c r="I93" s="10">
        <v>1</v>
      </c>
      <c r="J93" s="10">
        <v>10</v>
      </c>
      <c r="K93" s="10">
        <v>4</v>
      </c>
      <c r="L93" s="10">
        <v>15</v>
      </c>
      <c r="M93" s="10">
        <v>2</v>
      </c>
      <c r="N93" s="10">
        <v>32</v>
      </c>
      <c r="Q93" s="11">
        <v>0.36968576709796674</v>
      </c>
      <c r="R93" s="11">
        <v>7.1542774738097725E-2</v>
      </c>
      <c r="S93" s="11">
        <v>5.9317289178346229E-2</v>
      </c>
      <c r="T93" s="11">
        <v>0.14301761515778838</v>
      </c>
      <c r="U93" s="11">
        <v>0.14191593235161901</v>
      </c>
      <c r="V93" s="11">
        <v>0.104966029498626</v>
      </c>
      <c r="Y93" s="11">
        <v>0</v>
      </c>
      <c r="Z93" s="11">
        <v>6.7394305261598897E-2</v>
      </c>
      <c r="AA93" s="11">
        <v>7.6663479466752449E-2</v>
      </c>
      <c r="AB93" s="11">
        <v>0.16651530859247374</v>
      </c>
      <c r="AC93" s="11">
        <v>0.12690922973048191</v>
      </c>
      <c r="AD93" s="11">
        <v>0.11364756358311354</v>
      </c>
      <c r="AE93" s="11"/>
      <c r="AF93" s="11">
        <v>0</v>
      </c>
      <c r="AG93" s="11">
        <v>7.1542774738097725E-2</v>
      </c>
      <c r="AH93" s="11">
        <v>0.10253885194723676</v>
      </c>
      <c r="AI93" s="11">
        <v>0.15041243072493732</v>
      </c>
      <c r="AJ93" s="11">
        <v>0.14191593235161901</v>
      </c>
      <c r="AK93" s="11">
        <v>0.11684279177773325</v>
      </c>
      <c r="AL93" s="11"/>
      <c r="AM93" s="11">
        <v>0.25533890806345155</v>
      </c>
      <c r="AN93" s="11">
        <v>7.8064008588970973E-2</v>
      </c>
      <c r="AO93" s="11">
        <v>0.14423593532223097</v>
      </c>
      <c r="AP93" s="11">
        <v>9.9983837266182013E-2</v>
      </c>
      <c r="AQ93" s="11">
        <v>9.3656205691696845E-2</v>
      </c>
      <c r="AR93" s="11">
        <v>0.10806215739464828</v>
      </c>
      <c r="AS93" s="11"/>
      <c r="AT93" s="11">
        <v>0.20210244944007275</v>
      </c>
      <c r="AU93" s="11">
        <v>7.8064008588970973E-2</v>
      </c>
      <c r="AV93" s="11">
        <v>0.1645650884982974</v>
      </c>
      <c r="AW93" s="11">
        <v>9.9983837266182013E-2</v>
      </c>
      <c r="AX93" s="11">
        <v>9.3656205691696845E-2</v>
      </c>
      <c r="AY93" s="11">
        <v>0.10921540426523968</v>
      </c>
      <c r="BA93" s="11">
        <v>0.25533890806345155</v>
      </c>
      <c r="BB93" s="11">
        <v>7.8064008588970973E-2</v>
      </c>
      <c r="BC93" s="11">
        <v>0.14423593532223097</v>
      </c>
      <c r="BD93" s="11">
        <v>9.9983837266182013E-2</v>
      </c>
      <c r="BE93" s="11">
        <v>9.3656205691696845E-2</v>
      </c>
      <c r="BF93" s="11">
        <v>0.10806215739464828</v>
      </c>
      <c r="BG93" s="13">
        <f t="shared" si="2"/>
        <v>0.11684279177773325</v>
      </c>
    </row>
    <row r="94" spans="1:59" x14ac:dyDescent="0.25">
      <c r="A94" s="8">
        <f t="shared" si="1"/>
        <v>1887</v>
      </c>
      <c r="B94" s="10">
        <v>6</v>
      </c>
      <c r="C94" s="10">
        <v>13</v>
      </c>
      <c r="D94" s="10">
        <v>8</v>
      </c>
      <c r="E94" s="10">
        <v>13</v>
      </c>
      <c r="F94" s="10">
        <v>2</v>
      </c>
      <c r="G94" s="10">
        <v>42</v>
      </c>
      <c r="H94" s="10"/>
      <c r="I94" s="10">
        <v>1</v>
      </c>
      <c r="J94" s="10">
        <v>10</v>
      </c>
      <c r="K94" s="10">
        <v>4</v>
      </c>
      <c r="L94" s="10">
        <v>16</v>
      </c>
      <c r="M94" s="10">
        <v>2</v>
      </c>
      <c r="N94" s="10">
        <v>33</v>
      </c>
      <c r="Q94" s="11">
        <v>0.35392535392535396</v>
      </c>
      <c r="R94" s="11">
        <v>7.0998553959526742E-2</v>
      </c>
      <c r="S94" s="11">
        <v>6.2737616038164953E-2</v>
      </c>
      <c r="T94" s="11">
        <v>0.14630486916497776</v>
      </c>
      <c r="U94" s="11">
        <v>0.13985853763942305</v>
      </c>
      <c r="V94" s="11">
        <v>0.10744107891430726</v>
      </c>
      <c r="Y94" s="11">
        <v>0</v>
      </c>
      <c r="Z94" s="11">
        <v>6.7284294875631936E-2</v>
      </c>
      <c r="AA94" s="11">
        <v>7.7291690127487517E-2</v>
      </c>
      <c r="AB94" s="11">
        <v>0.17045610827396726</v>
      </c>
      <c r="AC94" s="11">
        <v>0.12494420145013083</v>
      </c>
      <c r="AD94" s="11">
        <v>0.11520617710626492</v>
      </c>
      <c r="AE94" s="11"/>
      <c r="AF94" s="11">
        <v>0</v>
      </c>
      <c r="AG94" s="11">
        <v>7.0998553959526742E-2</v>
      </c>
      <c r="AH94" s="11">
        <v>0.10790898061669103</v>
      </c>
      <c r="AI94" s="11">
        <v>0.15505733426343588</v>
      </c>
      <c r="AJ94" s="11">
        <v>0.13985853763942305</v>
      </c>
      <c r="AK94" s="11">
        <v>0.11921883487103924</v>
      </c>
      <c r="AL94" s="11"/>
      <c r="AM94" s="11">
        <v>0.24997006793689275</v>
      </c>
      <c r="AN94" s="11">
        <v>7.4761636775376769E-2</v>
      </c>
      <c r="AO94" s="11">
        <v>0.13839434960277905</v>
      </c>
      <c r="AP94" s="11">
        <v>0.10141143115237546</v>
      </c>
      <c r="AQ94" s="11">
        <v>8.7158601759397131E-2</v>
      </c>
      <c r="AR94" s="11">
        <v>0.10634202055807425</v>
      </c>
      <c r="AS94" s="11"/>
      <c r="AT94" s="11">
        <v>0.18005657444303058</v>
      </c>
      <c r="AU94" s="11">
        <v>7.4761636775376769E-2</v>
      </c>
      <c r="AV94" s="11">
        <v>0.15696218815831764</v>
      </c>
      <c r="AW94" s="11">
        <v>0.10141143115237546</v>
      </c>
      <c r="AX94" s="11">
        <v>8.7158601759397131E-2</v>
      </c>
      <c r="AY94" s="11">
        <v>0.10719531499739657</v>
      </c>
      <c r="BA94" s="11">
        <v>0.24997006793689275</v>
      </c>
      <c r="BB94" s="11">
        <v>7.4761636775376769E-2</v>
      </c>
      <c r="BC94" s="11">
        <v>0.13839434960277905</v>
      </c>
      <c r="BD94" s="11">
        <v>0.10141143115237546</v>
      </c>
      <c r="BE94" s="11">
        <v>8.7158601759397131E-2</v>
      </c>
      <c r="BF94" s="11">
        <v>0.10634202055807425</v>
      </c>
      <c r="BG94" s="13">
        <f t="shared" si="2"/>
        <v>0.11921883487103924</v>
      </c>
    </row>
    <row r="95" spans="1:59" x14ac:dyDescent="0.25">
      <c r="A95" s="8">
        <f t="shared" si="1"/>
        <v>1888</v>
      </c>
      <c r="B95" s="10">
        <v>6</v>
      </c>
      <c r="C95" s="10">
        <v>13</v>
      </c>
      <c r="D95" s="10">
        <v>8</v>
      </c>
      <c r="E95" s="10">
        <v>13</v>
      </c>
      <c r="F95" s="10">
        <v>2</v>
      </c>
      <c r="G95" s="10">
        <v>42</v>
      </c>
      <c r="H95" s="10"/>
      <c r="I95" s="10">
        <v>1</v>
      </c>
      <c r="J95" s="10">
        <v>10</v>
      </c>
      <c r="K95" s="10">
        <v>4</v>
      </c>
      <c r="L95" s="10">
        <v>16</v>
      </c>
      <c r="M95" s="10">
        <v>2</v>
      </c>
      <c r="N95" s="10">
        <v>33</v>
      </c>
      <c r="Q95" s="11">
        <v>0.31908104658583286</v>
      </c>
      <c r="R95" s="11">
        <v>7.3575958562169669E-2</v>
      </c>
      <c r="S95" s="11">
        <v>6.8375652951453439E-2</v>
      </c>
      <c r="T95" s="11">
        <v>0.14861413635777415</v>
      </c>
      <c r="U95" s="11">
        <v>0.16550047424674824</v>
      </c>
      <c r="V95" s="11">
        <v>0.11210177032675395</v>
      </c>
      <c r="Y95" s="11">
        <v>0</v>
      </c>
      <c r="Z95" s="11">
        <v>6.9610989920836489E-2</v>
      </c>
      <c r="AA95" s="11">
        <v>7.7925048593109683E-2</v>
      </c>
      <c r="AB95" s="11">
        <v>0.17354777297529719</v>
      </c>
      <c r="AC95" s="11">
        <v>0.15019904403118448</v>
      </c>
      <c r="AD95" s="11">
        <v>0.11925036394141464</v>
      </c>
      <c r="AE95" s="11"/>
      <c r="AF95" s="11">
        <v>0</v>
      </c>
      <c r="AG95" s="11">
        <v>7.3575958562169669E-2</v>
      </c>
      <c r="AH95" s="11">
        <v>0.11500926309948226</v>
      </c>
      <c r="AI95" s="11">
        <v>0.15565108604456632</v>
      </c>
      <c r="AJ95" s="11">
        <v>0.16550047424674824</v>
      </c>
      <c r="AK95" s="11">
        <v>0.1224947898762009</v>
      </c>
      <c r="AL95" s="11"/>
      <c r="AM95" s="11">
        <v>0.22748265598232922</v>
      </c>
      <c r="AN95" s="11">
        <v>7.2787703376139143E-2</v>
      </c>
      <c r="AO95" s="11">
        <v>0.13591052711988469</v>
      </c>
      <c r="AP95" s="11">
        <v>0.10205500679951807</v>
      </c>
      <c r="AQ95" s="11">
        <v>0.11082119494512485</v>
      </c>
      <c r="AR95" s="11">
        <v>0.10555032221473376</v>
      </c>
      <c r="AS95" s="11"/>
      <c r="AT95" s="11">
        <v>0.17990315073184451</v>
      </c>
      <c r="AU95" s="11">
        <v>7.2787703376139143E-2</v>
      </c>
      <c r="AV95" s="11">
        <v>0.15213966975344689</v>
      </c>
      <c r="AW95" s="11">
        <v>0.10205500679951807</v>
      </c>
      <c r="AX95" s="11">
        <v>0.11082119494512485</v>
      </c>
      <c r="AY95" s="11">
        <v>0.10638304003723768</v>
      </c>
      <c r="BA95" s="11">
        <v>0.22748265598232922</v>
      </c>
      <c r="BB95" s="11">
        <v>7.2787703376139143E-2</v>
      </c>
      <c r="BC95" s="11">
        <v>0.13591052711988469</v>
      </c>
      <c r="BD95" s="11">
        <v>0.10205500679951807</v>
      </c>
      <c r="BE95" s="11">
        <v>0.11082119494512485</v>
      </c>
      <c r="BF95" s="11">
        <v>0.10555032221473376</v>
      </c>
      <c r="BG95" s="13">
        <f t="shared" si="2"/>
        <v>0.1224947898762009</v>
      </c>
    </row>
    <row r="96" spans="1:59" x14ac:dyDescent="0.25">
      <c r="A96" s="8">
        <f t="shared" si="1"/>
        <v>1889</v>
      </c>
      <c r="B96" s="10">
        <v>6</v>
      </c>
      <c r="C96" s="10">
        <v>13</v>
      </c>
      <c r="D96" s="10">
        <v>8</v>
      </c>
      <c r="E96" s="10">
        <v>13</v>
      </c>
      <c r="F96" s="10">
        <v>2</v>
      </c>
      <c r="G96" s="10">
        <v>42</v>
      </c>
      <c r="H96" s="10"/>
      <c r="I96" s="10">
        <v>1</v>
      </c>
      <c r="J96" s="10">
        <v>10</v>
      </c>
      <c r="K96" s="10">
        <v>4</v>
      </c>
      <c r="L96" s="10">
        <v>16</v>
      </c>
      <c r="M96" s="10">
        <v>2</v>
      </c>
      <c r="N96" s="10">
        <v>33</v>
      </c>
      <c r="Q96" s="11">
        <v>0.37059913526868438</v>
      </c>
      <c r="R96" s="11">
        <v>7.7752702726974293E-2</v>
      </c>
      <c r="S96" s="11">
        <v>6.8594091594657972E-2</v>
      </c>
      <c r="T96" s="11">
        <v>0.15346601527090126</v>
      </c>
      <c r="U96" s="11">
        <v>0.16029259318385683</v>
      </c>
      <c r="V96" s="11">
        <v>0.11550952816549245</v>
      </c>
      <c r="Y96" s="11">
        <v>0</v>
      </c>
      <c r="Z96" s="11">
        <v>7.4100228746918448E-2</v>
      </c>
      <c r="AA96" s="11">
        <v>7.856359704675403E-2</v>
      </c>
      <c r="AB96" s="11">
        <v>0.1801657972476797</v>
      </c>
      <c r="AC96" s="11">
        <v>0.13857372430205889</v>
      </c>
      <c r="AD96" s="11">
        <v>0.12383030445043669</v>
      </c>
      <c r="AE96" s="11"/>
      <c r="AF96" s="11">
        <v>0</v>
      </c>
      <c r="AG96" s="11">
        <v>7.7752702726974293E-2</v>
      </c>
      <c r="AH96" s="11">
        <v>0.11433029008763287</v>
      </c>
      <c r="AI96" s="11">
        <v>0.1596960072568577</v>
      </c>
      <c r="AJ96" s="11">
        <v>0.16029259318385683</v>
      </c>
      <c r="AK96" s="11">
        <v>0.12570290049647537</v>
      </c>
      <c r="AL96" s="11"/>
      <c r="AM96" s="11">
        <v>0.24707903476238377</v>
      </c>
      <c r="AN96" s="11">
        <v>8.0323514037805133E-2</v>
      </c>
      <c r="AO96" s="11">
        <v>0.14114507231805723</v>
      </c>
      <c r="AP96" s="11">
        <v>0.1041851919359176</v>
      </c>
      <c r="AQ96" s="11">
        <v>0.1061947084102088</v>
      </c>
      <c r="AR96" s="11">
        <v>0.10953781091460173</v>
      </c>
      <c r="AS96" s="11"/>
      <c r="AT96" s="11">
        <v>0.18821928066106666</v>
      </c>
      <c r="AU96" s="11">
        <v>8.0323514037805133E-2</v>
      </c>
      <c r="AV96" s="11">
        <v>0.15875998456067414</v>
      </c>
      <c r="AW96" s="11">
        <v>0.1041851919359176</v>
      </c>
      <c r="AX96" s="11">
        <v>0.1061947084102088</v>
      </c>
      <c r="AY96" s="11">
        <v>0.11023442155484289</v>
      </c>
      <c r="BA96" s="11">
        <v>0.24707903476238377</v>
      </c>
      <c r="BB96" s="11">
        <v>8.0323514037805133E-2</v>
      </c>
      <c r="BC96" s="11">
        <v>0.14114507231805723</v>
      </c>
      <c r="BD96" s="11">
        <v>0.1041851919359176</v>
      </c>
      <c r="BE96" s="11">
        <v>0.1061947084102088</v>
      </c>
      <c r="BF96" s="11">
        <v>0.10953781091460173</v>
      </c>
      <c r="BG96" s="13">
        <f t="shared" si="2"/>
        <v>0.12570290049647537</v>
      </c>
    </row>
    <row r="97" spans="1:59" x14ac:dyDescent="0.25">
      <c r="A97" s="8">
        <f t="shared" si="1"/>
        <v>1890</v>
      </c>
      <c r="B97" s="10">
        <v>6</v>
      </c>
      <c r="C97" s="10">
        <v>13</v>
      </c>
      <c r="D97" s="10">
        <v>8</v>
      </c>
      <c r="E97" s="10">
        <v>13</v>
      </c>
      <c r="F97" s="10">
        <v>2</v>
      </c>
      <c r="G97" s="10">
        <v>42</v>
      </c>
      <c r="H97" s="10"/>
      <c r="I97" s="10">
        <v>1</v>
      </c>
      <c r="J97" s="10">
        <v>10</v>
      </c>
      <c r="K97" s="10">
        <v>5</v>
      </c>
      <c r="L97" s="10">
        <v>16</v>
      </c>
      <c r="M97" s="10">
        <v>2</v>
      </c>
      <c r="N97" s="10">
        <v>34</v>
      </c>
      <c r="Q97" s="11">
        <v>0.34954849985435482</v>
      </c>
      <c r="R97" s="11">
        <v>7.9337296419901518E-2</v>
      </c>
      <c r="S97" s="11">
        <v>5.8084187990577796E-2</v>
      </c>
      <c r="T97" s="11">
        <v>0.15163132797608289</v>
      </c>
      <c r="U97" s="11">
        <v>0.16392810013818418</v>
      </c>
      <c r="V97" s="11">
        <v>0.1120955003174947</v>
      </c>
      <c r="Y97" s="11">
        <v>0</v>
      </c>
      <c r="Z97" s="11">
        <v>7.6441241482065367E-2</v>
      </c>
      <c r="AA97" s="11">
        <v>7.9207378017220803E-2</v>
      </c>
      <c r="AB97" s="11">
        <v>0.18071171304878611</v>
      </c>
      <c r="AC97" s="11">
        <v>0.14201384051942398</v>
      </c>
      <c r="AD97" s="11">
        <v>0.12583522365145042</v>
      </c>
      <c r="AE97" s="11"/>
      <c r="AF97" s="11">
        <v>0</v>
      </c>
      <c r="AG97" s="11">
        <v>7.9337296419901518E-2</v>
      </c>
      <c r="AH97" s="11">
        <v>9.906179516645526E-2</v>
      </c>
      <c r="AI97" s="11">
        <v>0.1593300241062503</v>
      </c>
      <c r="AJ97" s="11">
        <v>0.16392810013818418</v>
      </c>
      <c r="AK97" s="11">
        <v>0.12447322530248146</v>
      </c>
      <c r="AL97" s="11"/>
      <c r="AM97" s="11">
        <v>0.26337206886479486</v>
      </c>
      <c r="AN97" s="11">
        <v>8.2829509852282282E-2</v>
      </c>
      <c r="AO97" s="11">
        <v>0.13503437965619372</v>
      </c>
      <c r="AP97" s="11">
        <v>0.10386511484197478</v>
      </c>
      <c r="AQ97" s="11">
        <v>0.11136419207351671</v>
      </c>
      <c r="AR97" s="11">
        <v>0.1091139962144179</v>
      </c>
      <c r="AS97" s="11"/>
      <c r="AT97" s="11">
        <v>0.19673201898428694</v>
      </c>
      <c r="AU97" s="11">
        <v>8.2829509852282282E-2</v>
      </c>
      <c r="AV97" s="11">
        <v>0.15264508705890512</v>
      </c>
      <c r="AW97" s="11">
        <v>0.10386511484197478</v>
      </c>
      <c r="AX97" s="11">
        <v>0.11136419207351671</v>
      </c>
      <c r="AY97" s="11">
        <v>0.10985148569480005</v>
      </c>
      <c r="BA97" s="11">
        <v>0.26337206886479486</v>
      </c>
      <c r="BB97" s="11">
        <v>8.2829509852282282E-2</v>
      </c>
      <c r="BC97" s="11">
        <v>0.13503437965619372</v>
      </c>
      <c r="BD97" s="11">
        <v>0.10386511484197478</v>
      </c>
      <c r="BE97" s="11">
        <v>0.11136419207351671</v>
      </c>
      <c r="BF97" s="11">
        <v>0.1091139962144179</v>
      </c>
      <c r="BG97" s="13">
        <f t="shared" si="2"/>
        <v>0.12447322530248146</v>
      </c>
    </row>
    <row r="98" spans="1:59" x14ac:dyDescent="0.25">
      <c r="A98" s="8">
        <f t="shared" si="1"/>
        <v>1891</v>
      </c>
      <c r="B98" s="10">
        <v>6</v>
      </c>
      <c r="C98" s="10">
        <v>13</v>
      </c>
      <c r="D98" s="10">
        <v>8</v>
      </c>
      <c r="E98" s="10">
        <v>13</v>
      </c>
      <c r="F98" s="10">
        <v>2</v>
      </c>
      <c r="G98" s="10">
        <v>42</v>
      </c>
      <c r="H98" s="10"/>
      <c r="I98" s="10">
        <v>1</v>
      </c>
      <c r="J98" s="10">
        <v>10</v>
      </c>
      <c r="K98" s="10">
        <v>5</v>
      </c>
      <c r="L98" s="10">
        <v>16</v>
      </c>
      <c r="M98" s="10">
        <v>2</v>
      </c>
      <c r="N98" s="10">
        <v>34</v>
      </c>
      <c r="Q98" s="11">
        <v>0.39095224797542577</v>
      </c>
      <c r="R98" s="11">
        <v>8.1568349234593843E-2</v>
      </c>
      <c r="S98" s="11">
        <v>5.5531023406330988E-2</v>
      </c>
      <c r="T98" s="11">
        <v>0.14827503757418953</v>
      </c>
      <c r="U98" s="11">
        <v>0.1928453214169768</v>
      </c>
      <c r="V98" s="11">
        <v>0.11108301991650417</v>
      </c>
      <c r="Y98" s="11">
        <v>0</v>
      </c>
      <c r="Z98" s="11">
        <v>7.8466011864410504E-2</v>
      </c>
      <c r="AA98" s="11">
        <v>7.9856434381807923E-2</v>
      </c>
      <c r="AB98" s="11">
        <v>0.17150366697617769</v>
      </c>
      <c r="AC98" s="11">
        <v>0.17652163506141497</v>
      </c>
      <c r="AD98" s="11">
        <v>0.12255449722719587</v>
      </c>
      <c r="AE98" s="11"/>
      <c r="AF98" s="11">
        <v>0</v>
      </c>
      <c r="AG98" s="11">
        <v>8.1568349234593843E-2</v>
      </c>
      <c r="AH98" s="11">
        <v>8.4906920125562974E-2</v>
      </c>
      <c r="AI98" s="11">
        <v>0.15415218964501315</v>
      </c>
      <c r="AJ98" s="11">
        <v>0.1928453214169768</v>
      </c>
      <c r="AK98" s="11">
        <v>0.12060828754439308</v>
      </c>
      <c r="AL98" s="11"/>
      <c r="AM98" s="11">
        <v>0.31790023049954652</v>
      </c>
      <c r="AN98" s="11">
        <v>8.5448261127005917E-2</v>
      </c>
      <c r="AO98" s="11">
        <v>0.11801432602973164</v>
      </c>
      <c r="AP98" s="11">
        <v>9.9743136118968373E-2</v>
      </c>
      <c r="AQ98" s="11">
        <v>0.13261565918334606</v>
      </c>
      <c r="AR98" s="11">
        <v>0.10459620932643011</v>
      </c>
      <c r="AS98" s="11"/>
      <c r="AT98" s="11">
        <v>0.22283187637114699</v>
      </c>
      <c r="AU98" s="11">
        <v>8.5448261127005917E-2</v>
      </c>
      <c r="AV98" s="11">
        <v>0.13027527182169879</v>
      </c>
      <c r="AW98" s="11">
        <v>9.9743136118968373E-2</v>
      </c>
      <c r="AX98" s="11">
        <v>0.13261565918334606</v>
      </c>
      <c r="AY98" s="11">
        <v>0.10379815663943306</v>
      </c>
      <c r="BA98" s="11">
        <v>0.31790023049954652</v>
      </c>
      <c r="BB98" s="11">
        <v>8.5448261127005917E-2</v>
      </c>
      <c r="BC98" s="11">
        <v>0.11801432602973164</v>
      </c>
      <c r="BD98" s="11">
        <v>9.9743136118968373E-2</v>
      </c>
      <c r="BE98" s="11">
        <v>0.13261565918334606</v>
      </c>
      <c r="BF98" s="11">
        <v>0.10459620932643011</v>
      </c>
      <c r="BG98" s="13">
        <f t="shared" si="2"/>
        <v>0.12060828754439308</v>
      </c>
    </row>
    <row r="99" spans="1:59" x14ac:dyDescent="0.25">
      <c r="A99" s="8">
        <f t="shared" si="1"/>
        <v>1892</v>
      </c>
      <c r="B99" s="10">
        <v>6</v>
      </c>
      <c r="C99" s="10">
        <v>13</v>
      </c>
      <c r="D99" s="10">
        <v>8</v>
      </c>
      <c r="E99" s="10">
        <v>13</v>
      </c>
      <c r="F99" s="10">
        <v>2</v>
      </c>
      <c r="G99" s="10">
        <v>42</v>
      </c>
      <c r="H99" s="10"/>
      <c r="I99" s="10">
        <v>1</v>
      </c>
      <c r="J99" s="10">
        <v>10</v>
      </c>
      <c r="K99" s="10">
        <v>5</v>
      </c>
      <c r="L99" s="10">
        <v>16</v>
      </c>
      <c r="M99" s="10">
        <v>2</v>
      </c>
      <c r="N99" s="10">
        <v>34</v>
      </c>
      <c r="Q99" s="11">
        <v>0.35538545653362497</v>
      </c>
      <c r="R99" s="11">
        <v>8.1955752893226819E-2</v>
      </c>
      <c r="S99" s="11">
        <v>5.790624305514986E-2</v>
      </c>
      <c r="T99" s="11">
        <v>0.13589503556188604</v>
      </c>
      <c r="U99" s="11">
        <v>0.21151563093165596</v>
      </c>
      <c r="V99" s="11">
        <v>0.10623811561010654</v>
      </c>
      <c r="Y99" s="11">
        <v>0</v>
      </c>
      <c r="Z99" s="11">
        <v>7.8625611493794142E-2</v>
      </c>
      <c r="AA99" s="11">
        <v>8.0510809369166783E-2</v>
      </c>
      <c r="AB99" s="11">
        <v>0.16390645455816621</v>
      </c>
      <c r="AC99" s="11">
        <v>0.19534242225579954</v>
      </c>
      <c r="AD99" s="11">
        <v>0.11868524752369715</v>
      </c>
      <c r="AE99" s="11"/>
      <c r="AF99" s="11">
        <v>0</v>
      </c>
      <c r="AG99" s="11">
        <v>8.1955752893226819E-2</v>
      </c>
      <c r="AH99" s="11">
        <v>8.8346785641283967E-2</v>
      </c>
      <c r="AI99" s="11">
        <v>0.14667205138457146</v>
      </c>
      <c r="AJ99" s="11">
        <v>0.21151563093165596</v>
      </c>
      <c r="AK99" s="11">
        <v>0.11742478128049705</v>
      </c>
      <c r="AL99" s="11"/>
      <c r="AM99" s="11">
        <v>0.32008513842238495</v>
      </c>
      <c r="AN99" s="11">
        <v>8.2542046759628451E-2</v>
      </c>
      <c r="AO99" s="11">
        <v>0.10108685843666657</v>
      </c>
      <c r="AP99" s="11">
        <v>9.7421155960015229E-2</v>
      </c>
      <c r="AQ99" s="11">
        <v>0.1452194526927966</v>
      </c>
      <c r="AR99" s="11">
        <v>9.8642280411725985E-2</v>
      </c>
      <c r="AS99" s="11"/>
      <c r="AT99" s="11">
        <v>0.21025289653621118</v>
      </c>
      <c r="AU99" s="11">
        <v>8.2542046759628451E-2</v>
      </c>
      <c r="AV99" s="11">
        <v>0.11123429359396894</v>
      </c>
      <c r="AW99" s="11">
        <v>9.7421155960015229E-2</v>
      </c>
      <c r="AX99" s="11">
        <v>0.1452194526927966</v>
      </c>
      <c r="AY99" s="11">
        <v>9.7811336706257565E-2</v>
      </c>
      <c r="BA99" s="11">
        <v>0.32008513842238495</v>
      </c>
      <c r="BB99" s="11">
        <v>8.2542046759628451E-2</v>
      </c>
      <c r="BC99" s="11">
        <v>0.10108685843666657</v>
      </c>
      <c r="BD99" s="11">
        <v>9.7421155960015229E-2</v>
      </c>
      <c r="BE99" s="11">
        <v>0.1452194526927966</v>
      </c>
      <c r="BF99" s="11">
        <v>9.8642280411725985E-2</v>
      </c>
      <c r="BG99" s="13">
        <f t="shared" si="2"/>
        <v>0.11742478128049705</v>
      </c>
    </row>
    <row r="100" spans="1:59" x14ac:dyDescent="0.25">
      <c r="A100" s="8">
        <f t="shared" si="1"/>
        <v>1893</v>
      </c>
      <c r="B100" s="10">
        <v>6</v>
      </c>
      <c r="C100" s="10">
        <v>13</v>
      </c>
      <c r="D100" s="10">
        <v>8</v>
      </c>
      <c r="E100" s="10">
        <v>13</v>
      </c>
      <c r="F100" s="10">
        <v>2</v>
      </c>
      <c r="G100" s="10">
        <v>42</v>
      </c>
      <c r="H100" s="10"/>
      <c r="I100" s="10">
        <v>1</v>
      </c>
      <c r="J100" s="10">
        <v>10</v>
      </c>
      <c r="K100" s="10">
        <v>5</v>
      </c>
      <c r="L100" s="10">
        <v>16</v>
      </c>
      <c r="M100" s="10">
        <v>2</v>
      </c>
      <c r="N100" s="10">
        <v>34</v>
      </c>
      <c r="Q100" s="11">
        <v>0.35002692514808831</v>
      </c>
      <c r="R100" s="11">
        <v>8.0677443578606858E-2</v>
      </c>
      <c r="S100" s="11">
        <v>5.6092130267805795E-2</v>
      </c>
      <c r="T100" s="11">
        <v>0.13616926949990185</v>
      </c>
      <c r="U100" s="11">
        <v>0.22773165285067107</v>
      </c>
      <c r="V100" s="11">
        <v>0.10672024820590106</v>
      </c>
      <c r="Y100" s="11">
        <v>0</v>
      </c>
      <c r="Z100" s="11">
        <v>7.6834531233177836E-2</v>
      </c>
      <c r="AA100" s="11">
        <v>8.117054656218127E-2</v>
      </c>
      <c r="AB100" s="11">
        <v>0.16154035585512638</v>
      </c>
      <c r="AC100" s="11">
        <v>0.21750211609688933</v>
      </c>
      <c r="AD100" s="11">
        <v>0.11743355381265642</v>
      </c>
      <c r="AE100" s="11"/>
      <c r="AF100" s="11">
        <v>0</v>
      </c>
      <c r="AG100" s="11">
        <v>8.0677443578606858E-2</v>
      </c>
      <c r="AH100" s="11">
        <v>8.7070911399111134E-2</v>
      </c>
      <c r="AI100" s="11">
        <v>0.14614900496144992</v>
      </c>
      <c r="AJ100" s="11">
        <v>0.22773165285067107</v>
      </c>
      <c r="AK100" s="11">
        <v>0.11715777150757149</v>
      </c>
      <c r="AL100" s="11"/>
      <c r="AM100" s="11">
        <v>0.29892455709730237</v>
      </c>
      <c r="AN100" s="11">
        <v>7.6348642216497176E-2</v>
      </c>
      <c r="AO100" s="11">
        <v>9.2305881833683281E-2</v>
      </c>
      <c r="AP100" s="11">
        <v>9.4941674807563659E-2</v>
      </c>
      <c r="AQ100" s="11">
        <v>0.16341019333975046</v>
      </c>
      <c r="AR100" s="11">
        <v>9.3787800973530816E-2</v>
      </c>
      <c r="AS100" s="11"/>
      <c r="AT100" s="11">
        <v>0.20416005670151721</v>
      </c>
      <c r="AU100" s="11">
        <v>7.6348642216497176E-2</v>
      </c>
      <c r="AV100" s="11">
        <v>9.8637676723730583E-2</v>
      </c>
      <c r="AW100" s="11">
        <v>9.4941674807563659E-2</v>
      </c>
      <c r="AX100" s="11">
        <v>0.16341019333975046</v>
      </c>
      <c r="AY100" s="11">
        <v>9.2612269250155699E-2</v>
      </c>
      <c r="BA100" s="11">
        <v>0.29892455709730237</v>
      </c>
      <c r="BB100" s="11">
        <v>7.6348642216497176E-2</v>
      </c>
      <c r="BC100" s="11">
        <v>9.2305881833683281E-2</v>
      </c>
      <c r="BD100" s="11">
        <v>9.4941674807563659E-2</v>
      </c>
      <c r="BE100" s="11">
        <v>0.16341019333975046</v>
      </c>
      <c r="BF100" s="11">
        <v>9.3787800973530816E-2</v>
      </c>
      <c r="BG100" s="13">
        <f t="shared" si="2"/>
        <v>0.11715777150757149</v>
      </c>
    </row>
    <row r="101" spans="1:59" x14ac:dyDescent="0.25">
      <c r="A101" s="8">
        <f t="shared" si="1"/>
        <v>1894</v>
      </c>
      <c r="B101" s="10">
        <v>6</v>
      </c>
      <c r="C101" s="10">
        <v>13</v>
      </c>
      <c r="D101" s="10">
        <v>8</v>
      </c>
      <c r="E101" s="10">
        <v>13</v>
      </c>
      <c r="F101" s="10">
        <v>2</v>
      </c>
      <c r="G101" s="10">
        <v>42</v>
      </c>
      <c r="H101" s="10"/>
      <c r="I101" s="10">
        <v>1</v>
      </c>
      <c r="J101" s="10">
        <v>10</v>
      </c>
      <c r="K101" s="10">
        <v>5</v>
      </c>
      <c r="L101" s="10">
        <v>16</v>
      </c>
      <c r="M101" s="10">
        <v>2</v>
      </c>
      <c r="N101" s="10">
        <v>34</v>
      </c>
      <c r="Q101" s="11">
        <v>0.34772529701535793</v>
      </c>
      <c r="R101" s="11">
        <v>8.7312036300482676E-2</v>
      </c>
      <c r="S101" s="11">
        <v>6.5119130033714362E-2</v>
      </c>
      <c r="T101" s="11">
        <v>0.13088709468973869</v>
      </c>
      <c r="U101" s="11">
        <v>0.22992725900392794</v>
      </c>
      <c r="V101" s="11">
        <v>0.10974135229683646</v>
      </c>
      <c r="Y101" s="11">
        <v>0</v>
      </c>
      <c r="Z101" s="11">
        <v>8.2827706395320985E-2</v>
      </c>
      <c r="AA101" s="11">
        <v>8.1835689900870576E-2</v>
      </c>
      <c r="AB101" s="11">
        <v>0.15196186684852342</v>
      </c>
      <c r="AC101" s="11">
        <v>0.21682750534372466</v>
      </c>
      <c r="AD101" s="11">
        <v>0.11830119215961314</v>
      </c>
      <c r="AE101" s="11"/>
      <c r="AF101" s="11">
        <v>0</v>
      </c>
      <c r="AG101" s="11">
        <v>8.7312036300482676E-2</v>
      </c>
      <c r="AH101" s="11">
        <v>9.4737050300482892E-2</v>
      </c>
      <c r="AI101" s="11">
        <v>0.14002908943876408</v>
      </c>
      <c r="AJ101" s="11">
        <v>0.22992725900392794</v>
      </c>
      <c r="AK101" s="11">
        <v>0.11872311515191349</v>
      </c>
      <c r="AL101" s="11"/>
      <c r="AM101" s="11">
        <v>0.33702347928351295</v>
      </c>
      <c r="AN101" s="11">
        <v>8.5410657953173208E-2</v>
      </c>
      <c r="AO101" s="11">
        <v>8.9403837422890722E-2</v>
      </c>
      <c r="AP101" s="11">
        <v>9.4734394354392765E-2</v>
      </c>
      <c r="AQ101" s="11">
        <v>0.1704775486776971</v>
      </c>
      <c r="AR101" s="11">
        <v>9.6083385907483415E-2</v>
      </c>
      <c r="AS101" s="11"/>
      <c r="AT101" s="11">
        <v>0.22718572830867959</v>
      </c>
      <c r="AU101" s="11">
        <v>8.5410657953173208E-2</v>
      </c>
      <c r="AV101" s="11">
        <v>9.4354809217667535E-2</v>
      </c>
      <c r="AW101" s="11">
        <v>9.4734394354392765E-2</v>
      </c>
      <c r="AX101" s="11">
        <v>0.1704775486776971</v>
      </c>
      <c r="AY101" s="11">
        <v>9.445131211234177E-2</v>
      </c>
      <c r="BA101" s="11">
        <v>0.33702347928351295</v>
      </c>
      <c r="BB101" s="11">
        <v>8.5410657953173208E-2</v>
      </c>
      <c r="BC101" s="11">
        <v>8.9403837422890722E-2</v>
      </c>
      <c r="BD101" s="11">
        <v>9.4734394354392765E-2</v>
      </c>
      <c r="BE101" s="11">
        <v>0.1704775486776971</v>
      </c>
      <c r="BF101" s="11">
        <v>9.6083385907483415E-2</v>
      </c>
      <c r="BG101" s="13">
        <f t="shared" si="2"/>
        <v>0.11872311515191349</v>
      </c>
    </row>
    <row r="102" spans="1:59" x14ac:dyDescent="0.25">
      <c r="A102" s="8">
        <f t="shared" si="1"/>
        <v>1895</v>
      </c>
      <c r="B102" s="10">
        <v>6</v>
      </c>
      <c r="C102" s="10">
        <v>13</v>
      </c>
      <c r="D102" s="10">
        <v>8</v>
      </c>
      <c r="E102" s="10">
        <v>13</v>
      </c>
      <c r="F102" s="10">
        <v>2</v>
      </c>
      <c r="G102" s="10">
        <v>42</v>
      </c>
      <c r="H102" s="10"/>
      <c r="I102" s="10">
        <v>1</v>
      </c>
      <c r="J102" s="10">
        <v>10</v>
      </c>
      <c r="K102" s="10">
        <v>5</v>
      </c>
      <c r="L102" s="10">
        <v>16</v>
      </c>
      <c r="M102" s="10">
        <v>2</v>
      </c>
      <c r="N102" s="10">
        <v>34</v>
      </c>
      <c r="Q102" s="11">
        <v>0.34129692832764502</v>
      </c>
      <c r="R102" s="11">
        <v>8.2006053661188016E-2</v>
      </c>
      <c r="S102" s="11">
        <v>6.0756288084094494E-2</v>
      </c>
      <c r="T102" s="11">
        <v>0.13880288788178879</v>
      </c>
      <c r="U102" s="11">
        <v>0.24646365299686882</v>
      </c>
      <c r="V102" s="11">
        <v>0.11041113435427347</v>
      </c>
      <c r="Y102" s="11">
        <v>0</v>
      </c>
      <c r="Z102" s="11">
        <v>7.7360184671580276E-2</v>
      </c>
      <c r="AA102" s="11">
        <v>8.2506283685315637E-2</v>
      </c>
      <c r="AB102" s="11">
        <v>0.16103930596314925</v>
      </c>
      <c r="AC102" s="11">
        <v>0.23761518856067237</v>
      </c>
      <c r="AD102" s="11">
        <v>0.11784293049358319</v>
      </c>
      <c r="AE102" s="11"/>
      <c r="AF102" s="11">
        <v>0</v>
      </c>
      <c r="AG102" s="11">
        <v>8.2006053661188016E-2</v>
      </c>
      <c r="AH102" s="11">
        <v>8.8813648616117361E-2</v>
      </c>
      <c r="AI102" s="11">
        <v>0.14678496025043852</v>
      </c>
      <c r="AJ102" s="11">
        <v>0.24646365299686882</v>
      </c>
      <c r="AK102" s="11">
        <v>0.11881033905373337</v>
      </c>
      <c r="AL102" s="11"/>
      <c r="AM102" s="11">
        <v>0.3257609169247811</v>
      </c>
      <c r="AN102" s="11">
        <v>8.3969030584681539E-2</v>
      </c>
      <c r="AO102" s="11">
        <v>8.7511771950637987E-2</v>
      </c>
      <c r="AP102" s="11">
        <v>9.9524389588558831E-2</v>
      </c>
      <c r="AQ102" s="11">
        <v>0.18190346711569599</v>
      </c>
      <c r="AR102" s="11">
        <v>9.7320248122420475E-2</v>
      </c>
      <c r="AS102" s="11"/>
      <c r="AT102" s="11">
        <v>0.2232841624171697</v>
      </c>
      <c r="AU102" s="11">
        <v>8.3969030584681539E-2</v>
      </c>
      <c r="AV102" s="11">
        <v>9.2063321347813032E-2</v>
      </c>
      <c r="AW102" s="11">
        <v>9.9524389588558831E-2</v>
      </c>
      <c r="AX102" s="11">
        <v>0.18190346711569599</v>
      </c>
      <c r="AY102" s="11">
        <v>9.5853138865854864E-2</v>
      </c>
      <c r="BA102" s="11">
        <v>0.3257609169247811</v>
      </c>
      <c r="BB102" s="11">
        <v>8.3969030584681539E-2</v>
      </c>
      <c r="BC102" s="11">
        <v>8.7511771950637987E-2</v>
      </c>
      <c r="BD102" s="11">
        <v>9.9524389588558831E-2</v>
      </c>
      <c r="BE102" s="11">
        <v>0.18190346711569599</v>
      </c>
      <c r="BF102" s="11">
        <v>9.7320248122420475E-2</v>
      </c>
      <c r="BG102" s="13">
        <f t="shared" si="2"/>
        <v>0.11881033905373337</v>
      </c>
    </row>
    <row r="103" spans="1:59" x14ac:dyDescent="0.25">
      <c r="A103" s="8">
        <f t="shared" si="1"/>
        <v>1896</v>
      </c>
      <c r="B103" s="10">
        <v>6</v>
      </c>
      <c r="C103" s="10">
        <v>13</v>
      </c>
      <c r="D103" s="10">
        <v>8</v>
      </c>
      <c r="E103" s="10">
        <v>13</v>
      </c>
      <c r="F103" s="10">
        <v>2</v>
      </c>
      <c r="G103" s="10">
        <v>42</v>
      </c>
      <c r="H103" s="10"/>
      <c r="I103" s="10">
        <v>1</v>
      </c>
      <c r="J103" s="10">
        <v>10</v>
      </c>
      <c r="K103" s="10">
        <v>5</v>
      </c>
      <c r="L103" s="10">
        <v>16</v>
      </c>
      <c r="M103" s="10">
        <v>2</v>
      </c>
      <c r="N103" s="10">
        <v>34</v>
      </c>
      <c r="Q103" s="11">
        <v>0.29891929179121635</v>
      </c>
      <c r="R103" s="11">
        <v>8.9523092461863477E-2</v>
      </c>
      <c r="S103" s="11">
        <v>5.4116646023513681E-2</v>
      </c>
      <c r="T103" s="11">
        <v>0.13889503126206418</v>
      </c>
      <c r="U103" s="11">
        <v>0.22005614859370645</v>
      </c>
      <c r="V103" s="11">
        <v>0.11143333350944533</v>
      </c>
      <c r="Y103" s="11">
        <v>0</v>
      </c>
      <c r="Z103" s="11">
        <v>8.4883950565346755E-2</v>
      </c>
      <c r="AA103" s="11">
        <v>8.3182372578609678E-2</v>
      </c>
      <c r="AB103" s="11">
        <v>0.15980792944451278</v>
      </c>
      <c r="AC103" s="11">
        <v>0.2051880440137954</v>
      </c>
      <c r="AD103" s="11">
        <v>0.12161413671438813</v>
      </c>
      <c r="AE103" s="11"/>
      <c r="AF103" s="11">
        <v>0</v>
      </c>
      <c r="AG103" s="11">
        <v>8.9523092461863477E-2</v>
      </c>
      <c r="AH103" s="11">
        <v>7.8373205462552428E-2</v>
      </c>
      <c r="AI103" s="11">
        <v>0.14844913791609676</v>
      </c>
      <c r="AJ103" s="11">
        <v>0.22005614859370645</v>
      </c>
      <c r="AK103" s="11">
        <v>0.12133390786413108</v>
      </c>
      <c r="AL103" s="11"/>
      <c r="AM103" s="11">
        <v>0.31458858490268077</v>
      </c>
      <c r="AN103" s="11">
        <v>8.808828722026564E-2</v>
      </c>
      <c r="AO103" s="11">
        <v>8.9988765618969055E-2</v>
      </c>
      <c r="AP103" s="11">
        <v>0.10156554844986239</v>
      </c>
      <c r="AQ103" s="11">
        <v>0.15615100470560331</v>
      </c>
      <c r="AR103" s="11">
        <v>9.980723470942926E-2</v>
      </c>
      <c r="AS103" s="11"/>
      <c r="AT103" s="11">
        <v>0.23293802960588914</v>
      </c>
      <c r="AU103" s="11">
        <v>8.808828722026564E-2</v>
      </c>
      <c r="AV103" s="11">
        <v>9.4584236816683709E-2</v>
      </c>
      <c r="AW103" s="11">
        <v>0.10156554844986239</v>
      </c>
      <c r="AX103" s="11">
        <v>0.15615100470560331</v>
      </c>
      <c r="AY103" s="11">
        <v>9.8538946428721783E-2</v>
      </c>
      <c r="BA103" s="11">
        <v>0.31458858490268077</v>
      </c>
      <c r="BB103" s="11">
        <v>8.808828722026564E-2</v>
      </c>
      <c r="BC103" s="11">
        <v>8.9988765618969055E-2</v>
      </c>
      <c r="BD103" s="11">
        <v>0.10156554844986239</v>
      </c>
      <c r="BE103" s="11">
        <v>0.15615100470560331</v>
      </c>
      <c r="BF103" s="11">
        <v>9.980723470942926E-2</v>
      </c>
      <c r="BG103" s="13">
        <f t="shared" si="2"/>
        <v>0.12133390786413108</v>
      </c>
    </row>
    <row r="104" spans="1:59" x14ac:dyDescent="0.25">
      <c r="A104" s="8">
        <f t="shared" si="1"/>
        <v>1897</v>
      </c>
      <c r="B104" s="10">
        <v>6</v>
      </c>
      <c r="C104" s="10">
        <v>13</v>
      </c>
      <c r="D104" s="10">
        <v>8</v>
      </c>
      <c r="E104" s="10">
        <v>13</v>
      </c>
      <c r="F104" s="10">
        <v>2</v>
      </c>
      <c r="G104" s="10">
        <v>42</v>
      </c>
      <c r="H104" s="10"/>
      <c r="I104" s="10">
        <v>1</v>
      </c>
      <c r="J104" s="10">
        <v>10</v>
      </c>
      <c r="K104" s="10">
        <v>5</v>
      </c>
      <c r="L104" s="10">
        <v>16</v>
      </c>
      <c r="M104" s="10">
        <v>2</v>
      </c>
      <c r="N104" s="10">
        <v>34</v>
      </c>
      <c r="Q104" s="11">
        <v>0.31499878846619817</v>
      </c>
      <c r="R104" s="11">
        <v>9.1696733691293414E-2</v>
      </c>
      <c r="S104" s="11">
        <v>6.1783602071174649E-2</v>
      </c>
      <c r="T104" s="11">
        <v>0.1367498107030671</v>
      </c>
      <c r="U104" s="11">
        <v>0.25359782727653851</v>
      </c>
      <c r="V104" s="11">
        <v>0.11291098113274234</v>
      </c>
      <c r="Y104" s="11">
        <v>0</v>
      </c>
      <c r="Z104" s="11">
        <v>8.6916506382000089E-2</v>
      </c>
      <c r="AA104" s="11">
        <v>8.3864001609832817E-2</v>
      </c>
      <c r="AB104" s="11">
        <v>0.1590470355077348</v>
      </c>
      <c r="AC104" s="11">
        <v>0.24552167098136252</v>
      </c>
      <c r="AD104" s="11">
        <v>0.12254016900042602</v>
      </c>
      <c r="AE104" s="11"/>
      <c r="AF104" s="11">
        <v>0</v>
      </c>
      <c r="AG104" s="11">
        <v>9.1696733691293414E-2</v>
      </c>
      <c r="AH104" s="11">
        <v>8.1831161302084787E-2</v>
      </c>
      <c r="AI104" s="11">
        <v>0.1469089053762283</v>
      </c>
      <c r="AJ104" s="11">
        <v>0.25359782727653851</v>
      </c>
      <c r="AK104" s="11">
        <v>0.12173175374599286</v>
      </c>
      <c r="AL104" s="11"/>
      <c r="AM104" s="11">
        <v>0.37370227686549212</v>
      </c>
      <c r="AN104" s="11">
        <v>9.2139637998530227E-2</v>
      </c>
      <c r="AO104" s="11">
        <v>9.0012849752265797E-2</v>
      </c>
      <c r="AP104" s="11">
        <v>0.10291114297325883</v>
      </c>
      <c r="AQ104" s="11">
        <v>0.19272256452099581</v>
      </c>
      <c r="AR104" s="11">
        <v>0.10245846128748821</v>
      </c>
      <c r="AS104" s="11"/>
      <c r="AT104" s="11">
        <v>0.28353171437887087</v>
      </c>
      <c r="AU104" s="11">
        <v>9.2139637998530227E-2</v>
      </c>
      <c r="AV104" s="11">
        <v>9.4625097022626739E-2</v>
      </c>
      <c r="AW104" s="11">
        <v>0.10291114297325883</v>
      </c>
      <c r="AX104" s="11">
        <v>0.19272256452099581</v>
      </c>
      <c r="AY104" s="11">
        <v>0.10095428835592436</v>
      </c>
      <c r="BA104" s="11">
        <v>0.37370227686549212</v>
      </c>
      <c r="BB104" s="11">
        <v>9.2139637998530227E-2</v>
      </c>
      <c r="BC104" s="11">
        <v>9.0012849752265797E-2</v>
      </c>
      <c r="BD104" s="11">
        <v>0.10291114297325883</v>
      </c>
      <c r="BE104" s="11">
        <v>0.19272256452099581</v>
      </c>
      <c r="BF104" s="11">
        <v>0.10245846128748821</v>
      </c>
      <c r="BG104" s="13">
        <f t="shared" si="2"/>
        <v>0.12173175374599286</v>
      </c>
    </row>
    <row r="105" spans="1:59" x14ac:dyDescent="0.25">
      <c r="A105" s="8">
        <f t="shared" si="1"/>
        <v>1898</v>
      </c>
      <c r="B105" s="10">
        <v>6</v>
      </c>
      <c r="C105" s="10">
        <v>13</v>
      </c>
      <c r="D105" s="10">
        <v>8</v>
      </c>
      <c r="E105" s="10">
        <v>13</v>
      </c>
      <c r="F105" s="10">
        <v>2</v>
      </c>
      <c r="G105" s="10">
        <v>42</v>
      </c>
      <c r="H105" s="10"/>
      <c r="I105" s="10">
        <v>1</v>
      </c>
      <c r="J105" s="10">
        <v>10</v>
      </c>
      <c r="K105" s="10">
        <v>5</v>
      </c>
      <c r="L105" s="10">
        <v>16</v>
      </c>
      <c r="M105" s="10">
        <v>2</v>
      </c>
      <c r="N105" s="10">
        <v>34</v>
      </c>
      <c r="Q105" s="11">
        <v>0.25823111684958039</v>
      </c>
      <c r="R105" s="11">
        <v>9.1552262154163649E-2</v>
      </c>
      <c r="S105" s="11">
        <v>5.4297208919937126E-2</v>
      </c>
      <c r="T105" s="11">
        <v>0.13159631341730027</v>
      </c>
      <c r="U105" s="11">
        <v>0.23753733473882205</v>
      </c>
      <c r="V105" s="11">
        <v>0.10798547911307187</v>
      </c>
      <c r="Y105" s="11">
        <v>0</v>
      </c>
      <c r="Z105" s="11">
        <v>8.6885225642191491E-2</v>
      </c>
      <c r="AA105" s="11">
        <v>8.4551216177051233E-2</v>
      </c>
      <c r="AB105" s="11">
        <v>0.1508010383996285</v>
      </c>
      <c r="AC105" s="11">
        <v>0.22478499823732004</v>
      </c>
      <c r="AD105" s="11">
        <v>0.11907194805877788</v>
      </c>
      <c r="AE105" s="11"/>
      <c r="AF105" s="11">
        <v>0</v>
      </c>
      <c r="AG105" s="11">
        <v>9.1552262154163649E-2</v>
      </c>
      <c r="AH105" s="11">
        <v>7.601398739582986E-2</v>
      </c>
      <c r="AI105" s="11">
        <v>0.14329236416039898</v>
      </c>
      <c r="AJ105" s="11">
        <v>0.23753733473882205</v>
      </c>
      <c r="AK105" s="11">
        <v>0.11872968558530896</v>
      </c>
      <c r="AL105" s="11"/>
      <c r="AM105" s="11">
        <v>0.3630706153021418</v>
      </c>
      <c r="AN105" s="11">
        <v>9.4115529590495406E-2</v>
      </c>
      <c r="AO105" s="11">
        <v>9.3299161557005544E-2</v>
      </c>
      <c r="AP105" s="11">
        <v>9.9727089663948387E-2</v>
      </c>
      <c r="AQ105" s="11">
        <v>0.1736842111593456</v>
      </c>
      <c r="AR105" s="11">
        <v>0.10214695700652511</v>
      </c>
      <c r="AS105" s="11"/>
      <c r="AT105" s="11">
        <v>0.28715132116506092</v>
      </c>
      <c r="AU105" s="11">
        <v>9.4115529590495406E-2</v>
      </c>
      <c r="AV105" s="11">
        <v>0.10186778848034629</v>
      </c>
      <c r="AW105" s="11">
        <v>9.9727089663948387E-2</v>
      </c>
      <c r="AX105" s="11">
        <v>0.1736842111593456</v>
      </c>
      <c r="AY105" s="11">
        <v>0.10148579101711919</v>
      </c>
      <c r="BA105" s="11">
        <v>0.3630706153021418</v>
      </c>
      <c r="BB105" s="11">
        <v>9.4115529590495406E-2</v>
      </c>
      <c r="BC105" s="11">
        <v>9.3299161557005544E-2</v>
      </c>
      <c r="BD105" s="11">
        <v>9.9727089663948387E-2</v>
      </c>
      <c r="BE105" s="11">
        <v>0.1736842111593456</v>
      </c>
      <c r="BF105" s="11">
        <v>0.10214695700652511</v>
      </c>
      <c r="BG105" s="13">
        <f t="shared" si="2"/>
        <v>0.11872968558530896</v>
      </c>
    </row>
    <row r="106" spans="1:59" x14ac:dyDescent="0.25">
      <c r="A106" s="8">
        <f t="shared" si="1"/>
        <v>1899</v>
      </c>
      <c r="B106" s="10">
        <v>6</v>
      </c>
      <c r="C106" s="10">
        <v>13</v>
      </c>
      <c r="D106" s="10">
        <v>8</v>
      </c>
      <c r="E106" s="10">
        <v>13</v>
      </c>
      <c r="F106" s="10">
        <v>2</v>
      </c>
      <c r="G106" s="10">
        <v>42</v>
      </c>
      <c r="H106" s="10"/>
      <c r="I106" s="10">
        <v>1</v>
      </c>
      <c r="J106" s="10">
        <v>10</v>
      </c>
      <c r="K106" s="10">
        <v>5</v>
      </c>
      <c r="L106" s="10">
        <v>16</v>
      </c>
      <c r="M106" s="10">
        <v>2</v>
      </c>
      <c r="N106" s="10">
        <v>34</v>
      </c>
      <c r="Q106" s="11">
        <v>0.31533307055577453</v>
      </c>
      <c r="R106" s="11">
        <v>8.9637899921794426E-2</v>
      </c>
      <c r="S106" s="11">
        <v>6.5886882186623419E-2</v>
      </c>
      <c r="T106" s="11">
        <v>0.1337680858493937</v>
      </c>
      <c r="U106" s="11">
        <v>0.28033369673418568</v>
      </c>
      <c r="V106" s="11">
        <v>0.11204585436662945</v>
      </c>
      <c r="Y106" s="11">
        <v>0</v>
      </c>
      <c r="Z106" s="11">
        <v>8.4793550070630483E-2</v>
      </c>
      <c r="AA106" s="11">
        <v>8.5244062050340533E-2</v>
      </c>
      <c r="AB106" s="11">
        <v>0.15892371669042007</v>
      </c>
      <c r="AC106" s="11">
        <v>0.26942469782965323</v>
      </c>
      <c r="AD106" s="11">
        <v>0.12199021534562143</v>
      </c>
      <c r="AE106" s="11"/>
      <c r="AF106" s="11">
        <v>0</v>
      </c>
      <c r="AG106" s="11">
        <v>8.9637899921794426E-2</v>
      </c>
      <c r="AH106" s="11">
        <v>9.1682332644860393E-2</v>
      </c>
      <c r="AI106" s="11">
        <v>0.14863793577772813</v>
      </c>
      <c r="AJ106" s="11">
        <v>0.28033369673418568</v>
      </c>
      <c r="AK106" s="11">
        <v>0.12347456555494637</v>
      </c>
      <c r="AL106" s="11"/>
      <c r="AM106" s="11">
        <v>0.37577796581667477</v>
      </c>
      <c r="AN106" s="11">
        <v>8.6640754984795121E-2</v>
      </c>
      <c r="AO106" s="11">
        <v>0.10879111857090526</v>
      </c>
      <c r="AP106" s="11">
        <v>0.10193103428491823</v>
      </c>
      <c r="AQ106" s="11">
        <v>0.17323708848713185</v>
      </c>
      <c r="AR106" s="11">
        <v>0.10442943450237915</v>
      </c>
      <c r="AS106" s="11"/>
      <c r="AT106" s="11">
        <v>0.2676053018493989</v>
      </c>
      <c r="AU106" s="11">
        <v>8.6640754984795121E-2</v>
      </c>
      <c r="AV106" s="11">
        <v>0.12191719970390404</v>
      </c>
      <c r="AW106" s="11">
        <v>0.10193103428491823</v>
      </c>
      <c r="AX106" s="11">
        <v>0.17323708848713185</v>
      </c>
      <c r="AY106" s="11">
        <v>0.10357092442899697</v>
      </c>
      <c r="BA106" s="11">
        <v>0.37577796581667477</v>
      </c>
      <c r="BB106" s="11">
        <v>8.6640754984795121E-2</v>
      </c>
      <c r="BC106" s="11">
        <v>0.10879111857090526</v>
      </c>
      <c r="BD106" s="11">
        <v>0.10193103428491823</v>
      </c>
      <c r="BE106" s="11">
        <v>0.17323708848713185</v>
      </c>
      <c r="BF106" s="11">
        <v>0.10442943450237915</v>
      </c>
      <c r="BG106" s="13">
        <f t="shared" si="2"/>
        <v>0.12347456555494637</v>
      </c>
    </row>
    <row r="107" spans="1:59" x14ac:dyDescent="0.25">
      <c r="A107" s="8">
        <f t="shared" si="1"/>
        <v>1900</v>
      </c>
      <c r="B107" s="10">
        <v>6</v>
      </c>
      <c r="C107" s="10">
        <v>13</v>
      </c>
      <c r="D107" s="10">
        <v>8</v>
      </c>
      <c r="E107" s="10">
        <v>13</v>
      </c>
      <c r="F107" s="10">
        <v>2</v>
      </c>
      <c r="G107" s="10">
        <v>42</v>
      </c>
      <c r="H107" s="10"/>
      <c r="I107" s="10">
        <v>1</v>
      </c>
      <c r="J107" s="10">
        <v>10</v>
      </c>
      <c r="K107" s="10">
        <v>5</v>
      </c>
      <c r="L107" s="10">
        <v>16</v>
      </c>
      <c r="M107" s="10">
        <v>2</v>
      </c>
      <c r="N107" s="10">
        <v>34</v>
      </c>
      <c r="Q107" s="11">
        <v>0.29214641691012205</v>
      </c>
      <c r="R107" s="11">
        <v>9.1915513921642669E-2</v>
      </c>
      <c r="S107" s="11">
        <v>6.0199211508823999E-2</v>
      </c>
      <c r="T107" s="11">
        <v>0.14080205614240934</v>
      </c>
      <c r="U107" s="11">
        <v>0.2597443281110875</v>
      </c>
      <c r="V107" s="11">
        <v>0.11470009095772017</v>
      </c>
      <c r="Y107" s="11">
        <v>0</v>
      </c>
      <c r="Z107" s="11">
        <v>8.7062013344356787E-2</v>
      </c>
      <c r="AA107" s="11">
        <v>8.5999999999999993E-2</v>
      </c>
      <c r="AB107" s="11">
        <v>0.16555048111886447</v>
      </c>
      <c r="AC107" s="11">
        <v>0.24158016310199162</v>
      </c>
      <c r="AD107" s="11">
        <v>0.12514670513375631</v>
      </c>
      <c r="AE107" s="11"/>
      <c r="AF107" s="11">
        <v>0</v>
      </c>
      <c r="AG107" s="11">
        <v>9.1915513921642669E-2</v>
      </c>
      <c r="AH107" s="11">
        <v>8.5534850344977861E-2</v>
      </c>
      <c r="AI107" s="11">
        <v>0.15465841062238914</v>
      </c>
      <c r="AJ107" s="11">
        <v>0.2597443281110875</v>
      </c>
      <c r="AK107" s="11">
        <v>0.12603688560012127</v>
      </c>
      <c r="AL107" s="11"/>
      <c r="AM107" s="11">
        <v>0.29628776468985391</v>
      </c>
      <c r="AN107" s="11">
        <v>8.2627992434988223E-2</v>
      </c>
      <c r="AO107" s="11">
        <v>9.6594667331503875E-2</v>
      </c>
      <c r="AP107" s="11">
        <v>9.8833892004866086E-2</v>
      </c>
      <c r="AQ107" s="11">
        <v>0.16616218182620113</v>
      </c>
      <c r="AR107" s="11">
        <v>9.7531808850252061E-2</v>
      </c>
      <c r="AS107" s="11"/>
      <c r="AT107" s="11">
        <v>0.18504185793303335</v>
      </c>
      <c r="AU107" s="11">
        <v>8.2627992434988223E-2</v>
      </c>
      <c r="AV107" s="11">
        <v>0.1064358447586958</v>
      </c>
      <c r="AW107" s="11">
        <v>9.8833892004866086E-2</v>
      </c>
      <c r="AX107" s="11">
        <v>0.16616218182620113</v>
      </c>
      <c r="AY107" s="11">
        <v>9.7035042429041027E-2</v>
      </c>
      <c r="BA107" s="11">
        <v>0.29628776468985391</v>
      </c>
      <c r="BB107" s="11">
        <v>8.2627992434988223E-2</v>
      </c>
      <c r="BC107" s="11">
        <v>9.6594667331503875E-2</v>
      </c>
      <c r="BD107" s="11">
        <v>9.8833892004866086E-2</v>
      </c>
      <c r="BE107" s="11">
        <v>0.16616218182620113</v>
      </c>
      <c r="BF107" s="11">
        <v>9.7531808850252061E-2</v>
      </c>
      <c r="BG107" s="13">
        <f t="shared" si="2"/>
        <v>0.12603688560012127</v>
      </c>
    </row>
    <row r="108" spans="1:59" x14ac:dyDescent="0.25">
      <c r="A108" s="8">
        <f t="shared" si="1"/>
        <v>1901</v>
      </c>
      <c r="B108" s="10">
        <v>6</v>
      </c>
      <c r="C108" s="10">
        <v>13</v>
      </c>
      <c r="D108" s="10">
        <v>8</v>
      </c>
      <c r="E108" s="10">
        <v>13</v>
      </c>
      <c r="F108" s="10">
        <v>2</v>
      </c>
      <c r="G108" s="10">
        <v>42</v>
      </c>
      <c r="H108" s="10"/>
      <c r="I108" s="10">
        <v>1</v>
      </c>
      <c r="J108" s="10">
        <v>10</v>
      </c>
      <c r="K108" s="10">
        <v>5</v>
      </c>
      <c r="L108" s="10">
        <v>16</v>
      </c>
      <c r="M108" s="10">
        <v>2</v>
      </c>
      <c r="N108" s="10">
        <v>34</v>
      </c>
      <c r="Q108" s="11">
        <v>0.2712783994574432</v>
      </c>
      <c r="R108" s="11">
        <v>8.7935152290743127E-2</v>
      </c>
      <c r="S108" s="11">
        <v>6.5534109772461949E-2</v>
      </c>
      <c r="T108" s="11">
        <v>0.13553139102258022</v>
      </c>
      <c r="U108" s="11">
        <v>0.20774712563964121</v>
      </c>
      <c r="V108" s="11">
        <v>0.11046761824869351</v>
      </c>
      <c r="Y108" s="11">
        <v>0</v>
      </c>
      <c r="Z108" s="11">
        <v>8.2859026361110977E-2</v>
      </c>
      <c r="AA108" s="11">
        <v>8.8423919908412502E-2</v>
      </c>
      <c r="AB108" s="11">
        <v>0.1572058553772879</v>
      </c>
      <c r="AC108" s="11">
        <v>0.18491251473029649</v>
      </c>
      <c r="AD108" s="11">
        <v>0.11660190073250076</v>
      </c>
      <c r="AE108" s="11"/>
      <c r="AF108" s="11">
        <v>0</v>
      </c>
      <c r="AG108" s="11">
        <v>8.7935152290743127E-2</v>
      </c>
      <c r="AH108" s="11">
        <v>9.1068244168037132E-2</v>
      </c>
      <c r="AI108" s="11">
        <v>0.14843739361344988</v>
      </c>
      <c r="AJ108" s="11">
        <v>0.20774712563964121</v>
      </c>
      <c r="AK108" s="11">
        <v>0.1199789897181264</v>
      </c>
      <c r="AL108" s="11"/>
      <c r="AM108" s="11">
        <v>0.32708786239283949</v>
      </c>
      <c r="AN108" s="11">
        <v>8.9060522216644719E-2</v>
      </c>
      <c r="AO108" s="11">
        <v>9.6154212996811178E-2</v>
      </c>
      <c r="AP108" s="11">
        <v>9.9378235582679011E-2</v>
      </c>
      <c r="AQ108" s="11">
        <v>0.13863517837311512</v>
      </c>
      <c r="AR108" s="11">
        <v>9.9384709059143511E-2</v>
      </c>
      <c r="AS108" s="11"/>
      <c r="AT108" s="11">
        <v>0.21136675911871922</v>
      </c>
      <c r="AU108" s="11">
        <v>8.9060522216644719E-2</v>
      </c>
      <c r="AV108" s="11">
        <v>0.10538461070834995</v>
      </c>
      <c r="AW108" s="11">
        <v>9.9378235582679011E-2</v>
      </c>
      <c r="AX108" s="11">
        <v>0.13863517837311512</v>
      </c>
      <c r="AY108" s="11">
        <v>9.8593297715866737E-2</v>
      </c>
      <c r="BA108" s="11">
        <v>0.32708786239283949</v>
      </c>
      <c r="BB108" s="11">
        <v>8.9060522216644719E-2</v>
      </c>
      <c r="BC108" s="11">
        <v>9.6154212996811178E-2</v>
      </c>
      <c r="BD108" s="11">
        <v>9.9378235582679011E-2</v>
      </c>
      <c r="BE108" s="11">
        <v>0.13863517837311512</v>
      </c>
      <c r="BF108" s="11">
        <v>9.9384709059143511E-2</v>
      </c>
      <c r="BG108" s="13">
        <f t="shared" si="2"/>
        <v>0.1199789897181264</v>
      </c>
    </row>
    <row r="109" spans="1:59" x14ac:dyDescent="0.25">
      <c r="A109" s="8">
        <f t="shared" si="1"/>
        <v>1902</v>
      </c>
      <c r="B109" s="10">
        <v>6</v>
      </c>
      <c r="C109" s="10">
        <v>13</v>
      </c>
      <c r="D109" s="10">
        <v>8</v>
      </c>
      <c r="E109" s="10">
        <v>13</v>
      </c>
      <c r="F109" s="10">
        <v>2</v>
      </c>
      <c r="G109" s="10">
        <v>42</v>
      </c>
      <c r="H109" s="10"/>
      <c r="I109" s="10">
        <v>1</v>
      </c>
      <c r="J109" s="10">
        <v>10</v>
      </c>
      <c r="K109" s="10">
        <v>5</v>
      </c>
      <c r="L109" s="10">
        <v>16</v>
      </c>
      <c r="M109" s="10">
        <v>2</v>
      </c>
      <c r="N109" s="10">
        <v>34</v>
      </c>
      <c r="Q109" s="11">
        <v>0.28712713351411712</v>
      </c>
      <c r="R109" s="11">
        <v>8.3103281277023947E-2</v>
      </c>
      <c r="S109" s="11">
        <v>6.7814500436526967E-2</v>
      </c>
      <c r="T109" s="11">
        <v>0.13889709394290539</v>
      </c>
      <c r="U109" s="11">
        <v>0.28314126866929662</v>
      </c>
      <c r="V109" s="11">
        <v>0.11084832440458582</v>
      </c>
      <c r="Y109" s="11">
        <v>0</v>
      </c>
      <c r="Z109" s="11">
        <v>7.7854672728741345E-2</v>
      </c>
      <c r="AA109" s="11">
        <v>9.0916158278713369E-2</v>
      </c>
      <c r="AB109" s="11">
        <v>0.1621736792942387</v>
      </c>
      <c r="AC109" s="11">
        <v>0.26339506443367361</v>
      </c>
      <c r="AD109" s="11">
        <v>0.11588350088889669</v>
      </c>
      <c r="AE109" s="11"/>
      <c r="AF109" s="11">
        <v>0</v>
      </c>
      <c r="AG109" s="11">
        <v>8.3103281277023947E-2</v>
      </c>
      <c r="AH109" s="11">
        <v>9.8218108022902387E-2</v>
      </c>
      <c r="AI109" s="11">
        <v>0.15361411035892225</v>
      </c>
      <c r="AJ109" s="11">
        <v>0.28314126866929662</v>
      </c>
      <c r="AK109" s="11">
        <v>0.1212827577540905</v>
      </c>
      <c r="AL109" s="11"/>
      <c r="AM109" s="11">
        <v>0.3756040736907475</v>
      </c>
      <c r="AN109" s="11">
        <v>8.4108378325083014E-2</v>
      </c>
      <c r="AO109" s="11">
        <v>0.10779189892421896</v>
      </c>
      <c r="AP109" s="11">
        <v>0.10456013098504992</v>
      </c>
      <c r="AQ109" s="11">
        <v>0.11793857525968214</v>
      </c>
      <c r="AR109" s="11">
        <v>0.10344882425238111</v>
      </c>
      <c r="AS109" s="11"/>
      <c r="AT109" s="11">
        <v>0.29116993519725365</v>
      </c>
      <c r="AU109" s="11">
        <v>8.4108378325083014E-2</v>
      </c>
      <c r="AV109" s="11">
        <v>0.11797395168311046</v>
      </c>
      <c r="AW109" s="11">
        <v>0.10456013098504992</v>
      </c>
      <c r="AX109" s="11">
        <v>0.11793857525968214</v>
      </c>
      <c r="AY109" s="11">
        <v>0.10243232546655015</v>
      </c>
      <c r="BA109" s="11">
        <v>0.3756040736907475</v>
      </c>
      <c r="BB109" s="11">
        <v>8.4108378325083014E-2</v>
      </c>
      <c r="BC109" s="11">
        <v>0.10779189892421896</v>
      </c>
      <c r="BD109" s="11">
        <v>0.10456013098504992</v>
      </c>
      <c r="BE109" s="11">
        <v>0.11793857525968214</v>
      </c>
      <c r="BF109" s="11">
        <v>0.10344882425238111</v>
      </c>
      <c r="BG109" s="13">
        <f t="shared" si="2"/>
        <v>0.1212827577540905</v>
      </c>
    </row>
    <row r="110" spans="1:59" x14ac:dyDescent="0.25">
      <c r="A110" s="8">
        <f t="shared" si="1"/>
        <v>1903</v>
      </c>
      <c r="B110" s="10">
        <v>6</v>
      </c>
      <c r="C110" s="10">
        <v>13</v>
      </c>
      <c r="D110" s="10">
        <v>8</v>
      </c>
      <c r="E110" s="10">
        <v>13</v>
      </c>
      <c r="F110" s="10">
        <v>2</v>
      </c>
      <c r="G110" s="10">
        <v>42</v>
      </c>
      <c r="H110" s="10"/>
      <c r="I110" s="10">
        <v>1</v>
      </c>
      <c r="J110" s="10">
        <v>10</v>
      </c>
      <c r="K110" s="10">
        <v>6</v>
      </c>
      <c r="L110" s="10">
        <v>16</v>
      </c>
      <c r="M110" s="10">
        <v>2</v>
      </c>
      <c r="N110" s="10">
        <v>35</v>
      </c>
      <c r="Q110" s="11">
        <v>0.28612303290414876</v>
      </c>
      <c r="R110" s="11">
        <v>8.1808463748077598E-2</v>
      </c>
      <c r="S110" s="11">
        <v>6.9946937587705024E-2</v>
      </c>
      <c r="T110" s="11">
        <v>0.13645506656677789</v>
      </c>
      <c r="U110" s="11">
        <v>0.17224846407126207</v>
      </c>
      <c r="V110" s="11">
        <v>0.10896835862654257</v>
      </c>
      <c r="Y110" s="11">
        <v>0</v>
      </c>
      <c r="Z110" s="11">
        <v>7.6776004075697887E-2</v>
      </c>
      <c r="AA110" s="11">
        <v>9.3478640674622124E-2</v>
      </c>
      <c r="AB110" s="11">
        <v>0.16275267686641323</v>
      </c>
      <c r="AC110" s="11">
        <v>0.13799814625377413</v>
      </c>
      <c r="AD110" s="11">
        <v>0.11311527485286363</v>
      </c>
      <c r="AE110" s="11"/>
      <c r="AF110" s="11">
        <v>0</v>
      </c>
      <c r="AG110" s="11">
        <v>8.1808463748077598E-2</v>
      </c>
      <c r="AH110" s="11">
        <v>0.1023309074330398</v>
      </c>
      <c r="AI110" s="11">
        <v>0.15325961494332616</v>
      </c>
      <c r="AJ110" s="11">
        <v>0.17224846407126207</v>
      </c>
      <c r="AK110" s="11">
        <v>0.11951698027181404</v>
      </c>
      <c r="AL110" s="11"/>
      <c r="AM110" s="11">
        <v>0.34789913676198614</v>
      </c>
      <c r="AN110" s="11">
        <v>8.251673014418287E-2</v>
      </c>
      <c r="AO110" s="11">
        <v>0.10699966200096368</v>
      </c>
      <c r="AP110" s="11">
        <v>0.10605474781062647</v>
      </c>
      <c r="AQ110" s="11">
        <v>0.10682688136284867</v>
      </c>
      <c r="AR110" s="11">
        <v>0.10307098529308065</v>
      </c>
      <c r="AS110" s="11"/>
      <c r="AT110" s="11">
        <v>0.30051221646352211</v>
      </c>
      <c r="AU110" s="11">
        <v>8.251673014418287E-2</v>
      </c>
      <c r="AV110" s="11">
        <v>0.11827176608364959</v>
      </c>
      <c r="AW110" s="11">
        <v>0.10605474781062647</v>
      </c>
      <c r="AX110" s="11">
        <v>0.10682688136284867</v>
      </c>
      <c r="AY110" s="11">
        <v>0.10274344565404581</v>
      </c>
      <c r="BA110" s="11">
        <v>0.34789913676198614</v>
      </c>
      <c r="BB110" s="11">
        <v>8.251673014418287E-2</v>
      </c>
      <c r="BC110" s="11">
        <v>0.10699966200096368</v>
      </c>
      <c r="BD110" s="11">
        <v>0.10605474781062647</v>
      </c>
      <c r="BE110" s="11">
        <v>0.10682688136284867</v>
      </c>
      <c r="BF110" s="11">
        <v>0.10307098529308065</v>
      </c>
      <c r="BG110" s="13">
        <f t="shared" si="2"/>
        <v>0.11951698027181404</v>
      </c>
    </row>
    <row r="111" spans="1:59" x14ac:dyDescent="0.25">
      <c r="A111" s="8">
        <f t="shared" si="1"/>
        <v>1904</v>
      </c>
      <c r="B111" s="10">
        <v>6</v>
      </c>
      <c r="C111" s="10">
        <v>13</v>
      </c>
      <c r="D111" s="10">
        <v>8</v>
      </c>
      <c r="E111" s="10">
        <v>13</v>
      </c>
      <c r="F111" s="10">
        <v>2</v>
      </c>
      <c r="G111" s="10">
        <v>42</v>
      </c>
      <c r="H111" s="10"/>
      <c r="I111" s="10">
        <v>1</v>
      </c>
      <c r="J111" s="10">
        <v>10</v>
      </c>
      <c r="K111" s="10">
        <v>6</v>
      </c>
      <c r="L111" s="10">
        <v>16</v>
      </c>
      <c r="M111" s="10">
        <v>2</v>
      </c>
      <c r="N111" s="10">
        <v>35</v>
      </c>
      <c r="Q111" s="11">
        <v>0.27450980392156865</v>
      </c>
      <c r="R111" s="11">
        <v>8.6955607531713719E-2</v>
      </c>
      <c r="S111" s="11">
        <v>7.6078828380800156E-2</v>
      </c>
      <c r="T111" s="11">
        <v>0.14279614416219333</v>
      </c>
      <c r="U111" s="11">
        <v>0.19942707754851444</v>
      </c>
      <c r="V111" s="11">
        <v>0.11517671456287898</v>
      </c>
      <c r="Y111" s="11">
        <v>0</v>
      </c>
      <c r="Z111" s="11">
        <v>8.2431405383147818E-2</v>
      </c>
      <c r="AA111" s="11">
        <v>9.6113346932093696E-2</v>
      </c>
      <c r="AB111" s="11">
        <v>0.1684513597513026</v>
      </c>
      <c r="AC111" s="11">
        <v>0.17630630524869983</v>
      </c>
      <c r="AD111" s="11">
        <v>0.12020524956254315</v>
      </c>
      <c r="AE111" s="11"/>
      <c r="AF111" s="11">
        <v>0</v>
      </c>
      <c r="AG111" s="11">
        <v>8.6955607531713719E-2</v>
      </c>
      <c r="AH111" s="11">
        <v>0.11423938924287413</v>
      </c>
      <c r="AI111" s="11">
        <v>0.15621280543504504</v>
      </c>
      <c r="AJ111" s="11">
        <v>0.19942707754851444</v>
      </c>
      <c r="AK111" s="11">
        <v>0.12545369548442609</v>
      </c>
      <c r="AL111" s="11"/>
      <c r="AM111" s="11">
        <v>0.33797109978691792</v>
      </c>
      <c r="AN111" s="11">
        <v>7.8123092946200512E-2</v>
      </c>
      <c r="AO111" s="11">
        <v>0.11801547858514119</v>
      </c>
      <c r="AP111" s="11">
        <v>0.1075827138494652</v>
      </c>
      <c r="AQ111" s="11">
        <v>0.11868605757720944</v>
      </c>
      <c r="AR111" s="11">
        <v>0.10497580357568499</v>
      </c>
      <c r="AS111" s="11"/>
      <c r="AT111" s="11">
        <v>0.27508420938019484</v>
      </c>
      <c r="AU111" s="11">
        <v>7.8123092946200512E-2</v>
      </c>
      <c r="AV111" s="11">
        <v>0.13176709027341768</v>
      </c>
      <c r="AW111" s="11">
        <v>0.1075827138494652</v>
      </c>
      <c r="AX111" s="11">
        <v>0.11868605757720944</v>
      </c>
      <c r="AY111" s="11">
        <v>0.10462464150790284</v>
      </c>
      <c r="BA111" s="11">
        <v>0.33797109978691792</v>
      </c>
      <c r="BB111" s="11">
        <v>7.8123092946200512E-2</v>
      </c>
      <c r="BC111" s="11">
        <v>0.11801547858514119</v>
      </c>
      <c r="BD111" s="11">
        <v>0.1075827138494652</v>
      </c>
      <c r="BE111" s="11">
        <v>0.11868605757720944</v>
      </c>
      <c r="BF111" s="11">
        <v>0.10497580357568499</v>
      </c>
      <c r="BG111" s="13">
        <f t="shared" si="2"/>
        <v>0.12545369548442609</v>
      </c>
    </row>
    <row r="112" spans="1:59" x14ac:dyDescent="0.25">
      <c r="A112" s="8">
        <f t="shared" si="1"/>
        <v>1905</v>
      </c>
      <c r="B112" s="10">
        <v>6</v>
      </c>
      <c r="C112" s="10">
        <v>13</v>
      </c>
      <c r="D112" s="10">
        <v>8</v>
      </c>
      <c r="E112" s="10">
        <v>13</v>
      </c>
      <c r="F112" s="10">
        <v>2</v>
      </c>
      <c r="G112" s="10">
        <v>42</v>
      </c>
      <c r="H112" s="10"/>
      <c r="I112" s="10">
        <v>1</v>
      </c>
      <c r="J112" s="10">
        <v>10</v>
      </c>
      <c r="K112" s="10">
        <v>6</v>
      </c>
      <c r="L112" s="10">
        <v>16</v>
      </c>
      <c r="M112" s="10">
        <v>2</v>
      </c>
      <c r="N112" s="10">
        <v>35</v>
      </c>
      <c r="Q112" s="11">
        <v>0.24467824810374358</v>
      </c>
      <c r="R112" s="11">
        <v>8.8215795827506577E-2</v>
      </c>
      <c r="S112" s="11">
        <v>7.7776669959315634E-2</v>
      </c>
      <c r="T112" s="11">
        <v>0.14967766271680771</v>
      </c>
      <c r="U112" s="11">
        <v>0.22253703191386826</v>
      </c>
      <c r="V112" s="11">
        <v>0.11890152926432132</v>
      </c>
      <c r="Y112" s="11">
        <v>0</v>
      </c>
      <c r="Z112" s="11">
        <v>8.4321518584233493E-2</v>
      </c>
      <c r="AA112" s="11">
        <v>9.8822312688987432E-2</v>
      </c>
      <c r="AB112" s="11">
        <v>0.17485871485578447</v>
      </c>
      <c r="AC112" s="11">
        <v>0.2012171291162905</v>
      </c>
      <c r="AD112" s="11">
        <v>0.12296237626613055</v>
      </c>
      <c r="AE112" s="11"/>
      <c r="AF112" s="11">
        <v>0</v>
      </c>
      <c r="AG112" s="11">
        <v>8.8215795827506577E-2</v>
      </c>
      <c r="AH112" s="11">
        <v>0.10661478905682313</v>
      </c>
      <c r="AI112" s="11">
        <v>0.16157708098749471</v>
      </c>
      <c r="AJ112" s="11">
        <v>0.22253703191386826</v>
      </c>
      <c r="AK112" s="11">
        <v>0.1271755747325885</v>
      </c>
      <c r="AL112" s="11"/>
      <c r="AM112" s="11">
        <v>0.32929691209558226</v>
      </c>
      <c r="AN112" s="11">
        <v>8.2174211824680238E-2</v>
      </c>
      <c r="AO112" s="11">
        <v>0.11733323759657187</v>
      </c>
      <c r="AP112" s="11">
        <v>0.11337952692467483</v>
      </c>
      <c r="AQ112" s="11">
        <v>0.12209166453108843</v>
      </c>
      <c r="AR112" s="11">
        <v>0.10814904998903252</v>
      </c>
      <c r="AS112" s="11"/>
      <c r="AT112" s="11">
        <v>0.24534555851380313</v>
      </c>
      <c r="AU112" s="11">
        <v>8.2174211824680238E-2</v>
      </c>
      <c r="AV112" s="11">
        <v>0.12987599111435924</v>
      </c>
      <c r="AW112" s="11">
        <v>0.11337952692467483</v>
      </c>
      <c r="AX112" s="11">
        <v>0.12209166453108843</v>
      </c>
      <c r="AY112" s="11">
        <v>0.10754682890813924</v>
      </c>
      <c r="BA112" s="11">
        <v>0.32929691209558226</v>
      </c>
      <c r="BB112" s="11">
        <v>8.2174211824680238E-2</v>
      </c>
      <c r="BC112" s="11">
        <v>0.11733323759657187</v>
      </c>
      <c r="BD112" s="11">
        <v>0.11337952692467483</v>
      </c>
      <c r="BE112" s="11">
        <v>0.12209166453108843</v>
      </c>
      <c r="BF112" s="11">
        <v>0.10814904998903252</v>
      </c>
      <c r="BG112" s="13">
        <f t="shared" si="2"/>
        <v>0.1271755747325885</v>
      </c>
    </row>
    <row r="113" spans="1:59" x14ac:dyDescent="0.25">
      <c r="A113" s="8">
        <f t="shared" si="1"/>
        <v>1906</v>
      </c>
      <c r="B113" s="10">
        <v>7</v>
      </c>
      <c r="C113" s="10">
        <v>13</v>
      </c>
      <c r="D113" s="10">
        <v>8</v>
      </c>
      <c r="E113" s="10">
        <v>13</v>
      </c>
      <c r="F113" s="10">
        <v>2</v>
      </c>
      <c r="G113" s="10">
        <v>43</v>
      </c>
      <c r="H113" s="10"/>
      <c r="I113" s="10">
        <v>1</v>
      </c>
      <c r="J113" s="10">
        <v>10</v>
      </c>
      <c r="K113" s="10">
        <v>6</v>
      </c>
      <c r="L113" s="10">
        <v>16</v>
      </c>
      <c r="M113" s="10">
        <v>2</v>
      </c>
      <c r="N113" s="10">
        <v>35</v>
      </c>
      <c r="Q113" s="11">
        <v>0.27328377787494534</v>
      </c>
      <c r="R113" s="11">
        <v>7.9430898168989295E-2</v>
      </c>
      <c r="S113" s="11">
        <v>7.3524589271491983E-2</v>
      </c>
      <c r="T113" s="11">
        <v>0.15802837648723264</v>
      </c>
      <c r="U113" s="11">
        <v>0.23919877294434222</v>
      </c>
      <c r="V113" s="11">
        <v>0.11728316020808111</v>
      </c>
      <c r="Y113" s="11">
        <v>0</v>
      </c>
      <c r="Z113" s="11">
        <v>7.6126676255809683E-2</v>
      </c>
      <c r="AA113" s="11">
        <v>0.10160763095785023</v>
      </c>
      <c r="AB113" s="11">
        <v>0.18706098750625197</v>
      </c>
      <c r="AC113" s="11">
        <v>0.2199820859026245</v>
      </c>
      <c r="AD113" s="11">
        <v>0.12028350609636426</v>
      </c>
      <c r="AE113" s="11"/>
      <c r="AF113" s="11">
        <v>0</v>
      </c>
      <c r="AG113" s="11">
        <v>7.9430898168989295E-2</v>
      </c>
      <c r="AH113" s="11">
        <v>0.10353327821007752</v>
      </c>
      <c r="AI113" s="11">
        <v>0.17102531250027145</v>
      </c>
      <c r="AJ113" s="11">
        <v>0.23919877294434222</v>
      </c>
      <c r="AK113" s="11">
        <v>0.12566755083296319</v>
      </c>
      <c r="AL113" s="11"/>
      <c r="AM113" s="11">
        <v>0.33142861195132983</v>
      </c>
      <c r="AN113" s="11">
        <v>7.8883735692436119E-2</v>
      </c>
      <c r="AO113" s="11">
        <v>0.11124681233105896</v>
      </c>
      <c r="AP113" s="11">
        <v>0.11812216383984812</v>
      </c>
      <c r="AQ113" s="11">
        <v>0.12592665844441359</v>
      </c>
      <c r="AR113" s="11">
        <v>0.10764151670288709</v>
      </c>
      <c r="AS113" s="11"/>
      <c r="AT113" s="11">
        <v>0.27375390889926493</v>
      </c>
      <c r="AU113" s="11">
        <v>7.8883735692436119E-2</v>
      </c>
      <c r="AV113" s="11">
        <v>0.12463071055275783</v>
      </c>
      <c r="AW113" s="11">
        <v>0.11812216383984812</v>
      </c>
      <c r="AX113" s="11">
        <v>0.12592665844441359</v>
      </c>
      <c r="AY113" s="11">
        <v>0.10747813250250371</v>
      </c>
      <c r="BA113" s="11">
        <v>0.34389731216377001</v>
      </c>
      <c r="BB113" s="11">
        <v>7.8883735692436119E-2</v>
      </c>
      <c r="BC113" s="11">
        <v>0.11124681233105896</v>
      </c>
      <c r="BD113" s="11">
        <v>0.11812216383984812</v>
      </c>
      <c r="BE113" s="11">
        <v>0.12592665844441359</v>
      </c>
      <c r="BF113" s="11">
        <v>0.1076815968920585</v>
      </c>
      <c r="BG113" s="13">
        <f t="shared" si="2"/>
        <v>0.12566755083296319</v>
      </c>
    </row>
    <row r="114" spans="1:59" x14ac:dyDescent="0.25">
      <c r="A114" s="8">
        <f t="shared" si="1"/>
        <v>1907</v>
      </c>
      <c r="B114" s="10">
        <v>7</v>
      </c>
      <c r="C114" s="10">
        <v>13</v>
      </c>
      <c r="D114" s="10">
        <v>8</v>
      </c>
      <c r="E114" s="10">
        <v>13</v>
      </c>
      <c r="F114" s="10">
        <v>2</v>
      </c>
      <c r="G114" s="10">
        <v>43</v>
      </c>
      <c r="H114" s="10"/>
      <c r="I114" s="10">
        <v>1</v>
      </c>
      <c r="J114" s="10">
        <v>10</v>
      </c>
      <c r="K114" s="10">
        <v>6</v>
      </c>
      <c r="L114" s="10">
        <v>16</v>
      </c>
      <c r="M114" s="10">
        <v>2</v>
      </c>
      <c r="N114" s="10">
        <v>35</v>
      </c>
      <c r="Q114" s="11">
        <v>0.28615227388860504</v>
      </c>
      <c r="R114" s="11">
        <v>8.1117111450748389E-2</v>
      </c>
      <c r="S114" s="11">
        <v>6.9793984849020496E-2</v>
      </c>
      <c r="T114" s="11">
        <v>0.15993429893528913</v>
      </c>
      <c r="U114" s="11">
        <v>0.24561241444962753</v>
      </c>
      <c r="V114" s="11">
        <v>0.11828853679385497</v>
      </c>
      <c r="Y114" s="11">
        <v>0</v>
      </c>
      <c r="Z114" s="11">
        <v>7.7303456915307697E-2</v>
      </c>
      <c r="AA114" s="11">
        <v>0.10447145374302887</v>
      </c>
      <c r="AB114" s="11">
        <v>0.19405656111808001</v>
      </c>
      <c r="AC114" s="11">
        <v>0.22962786435009885</v>
      </c>
      <c r="AD114" s="11">
        <v>0.12470482620792904</v>
      </c>
      <c r="AE114" s="11"/>
      <c r="AF114" s="11">
        <v>0</v>
      </c>
      <c r="AG114" s="11">
        <v>8.1117111450748389E-2</v>
      </c>
      <c r="AH114" s="11">
        <v>0.10227406506623547</v>
      </c>
      <c r="AI114" s="11">
        <v>0.17473742457051336</v>
      </c>
      <c r="AJ114" s="11">
        <v>0.24561241444962753</v>
      </c>
      <c r="AK114" s="11">
        <v>0.12866176582949077</v>
      </c>
      <c r="AL114" s="11"/>
      <c r="AM114" s="11">
        <v>0.34817926318124676</v>
      </c>
      <c r="AN114" s="11">
        <v>7.6925690161480292E-2</v>
      </c>
      <c r="AO114" s="11">
        <v>0.11630172937570049</v>
      </c>
      <c r="AP114" s="11">
        <v>0.11783109693101464</v>
      </c>
      <c r="AQ114" s="11">
        <v>0.13789091304947154</v>
      </c>
      <c r="AR114" s="11">
        <v>0.10832091937451538</v>
      </c>
      <c r="AS114" s="11"/>
      <c r="AT114" s="11">
        <v>0.30386756424796085</v>
      </c>
      <c r="AU114" s="11">
        <v>7.6925690161480292E-2</v>
      </c>
      <c r="AV114" s="11">
        <v>0.13207467844820783</v>
      </c>
      <c r="AW114" s="11">
        <v>0.11783109693101464</v>
      </c>
      <c r="AX114" s="11">
        <v>0.13789091304947154</v>
      </c>
      <c r="AY114" s="11">
        <v>0.10824521468522538</v>
      </c>
      <c r="BA114" s="11">
        <v>0.3615676635959032</v>
      </c>
      <c r="BB114" s="11">
        <v>7.6925690161480292E-2</v>
      </c>
      <c r="BC114" s="11">
        <v>0.11630172937570049</v>
      </c>
      <c r="BD114" s="11">
        <v>0.11783109693101464</v>
      </c>
      <c r="BE114" s="11">
        <v>0.13789091304947154</v>
      </c>
      <c r="BF114" s="11">
        <v>0.10835842149606953</v>
      </c>
      <c r="BG114" s="13">
        <f t="shared" si="2"/>
        <v>0.12866176582949077</v>
      </c>
    </row>
    <row r="115" spans="1:59" x14ac:dyDescent="0.25">
      <c r="A115" s="8">
        <f t="shared" si="1"/>
        <v>1908</v>
      </c>
      <c r="B115" s="10">
        <v>7</v>
      </c>
      <c r="C115" s="10">
        <v>13</v>
      </c>
      <c r="D115" s="10">
        <v>8</v>
      </c>
      <c r="E115" s="10">
        <v>13</v>
      </c>
      <c r="F115" s="10">
        <v>2</v>
      </c>
      <c r="G115" s="10">
        <v>43</v>
      </c>
      <c r="H115" s="10"/>
      <c r="I115" s="10">
        <v>1</v>
      </c>
      <c r="J115" s="10">
        <v>10</v>
      </c>
      <c r="K115" s="10">
        <v>6</v>
      </c>
      <c r="L115" s="10">
        <v>16</v>
      </c>
      <c r="M115" s="10">
        <v>2</v>
      </c>
      <c r="N115" s="10">
        <v>35</v>
      </c>
      <c r="Q115" s="11">
        <v>0.21518598217030432</v>
      </c>
      <c r="R115" s="11">
        <v>9.0925727845269408E-2</v>
      </c>
      <c r="S115" s="11">
        <v>7.0145796463864193E-2</v>
      </c>
      <c r="T115" s="11">
        <v>0.14596620621118472</v>
      </c>
      <c r="U115" s="11">
        <v>0.19685110085987353</v>
      </c>
      <c r="V115" s="11">
        <v>0.11629209668239363</v>
      </c>
      <c r="Y115" s="11">
        <v>0</v>
      </c>
      <c r="Z115" s="11">
        <v>8.6928537086995078E-2</v>
      </c>
      <c r="AA115" s="11">
        <v>0.10741599370336055</v>
      </c>
      <c r="AB115" s="11">
        <v>0.18118773807335051</v>
      </c>
      <c r="AC115" s="11">
        <v>0.18658053094033286</v>
      </c>
      <c r="AD115" s="11">
        <v>0.12734713799368363</v>
      </c>
      <c r="AE115" s="11"/>
      <c r="AF115" s="11">
        <v>0</v>
      </c>
      <c r="AG115" s="11">
        <v>9.0925727845269408E-2</v>
      </c>
      <c r="AH115" s="11">
        <v>9.914929737122638E-2</v>
      </c>
      <c r="AI115" s="11">
        <v>0.16246693978260687</v>
      </c>
      <c r="AJ115" s="11">
        <v>0.19685110085987353</v>
      </c>
      <c r="AK115" s="11">
        <v>0.12787569933215417</v>
      </c>
      <c r="AL115" s="11"/>
      <c r="AM115" s="11">
        <v>0.37113237539618199</v>
      </c>
      <c r="AN115" s="11">
        <v>8.0893850653575752E-2</v>
      </c>
      <c r="AO115" s="11">
        <v>0.12035428233846251</v>
      </c>
      <c r="AP115" s="11">
        <v>0.11262141799585924</v>
      </c>
      <c r="AQ115" s="11">
        <v>0.1154629134728591</v>
      </c>
      <c r="AR115" s="11">
        <v>0.10853580010407725</v>
      </c>
      <c r="AS115" s="11"/>
      <c r="AT115" s="11">
        <v>0.37792154933772032</v>
      </c>
      <c r="AU115" s="11">
        <v>8.0893850653575752E-2</v>
      </c>
      <c r="AV115" s="11">
        <v>0.13644133768030073</v>
      </c>
      <c r="AW115" s="11">
        <v>0.11262141799585924</v>
      </c>
      <c r="AX115" s="11">
        <v>0.1154629134728591</v>
      </c>
      <c r="AY115" s="11">
        <v>0.10866776140565432</v>
      </c>
      <c r="BA115" s="11">
        <v>0.38692310308359584</v>
      </c>
      <c r="BB115" s="11">
        <v>8.0893850653575752E-2</v>
      </c>
      <c r="BC115" s="11">
        <v>0.12035428233846251</v>
      </c>
      <c r="BD115" s="11">
        <v>0.11262141799585924</v>
      </c>
      <c r="BE115" s="11">
        <v>0.1154629134728591</v>
      </c>
      <c r="BF115" s="11">
        <v>0.10857129030401604</v>
      </c>
      <c r="BG115" s="13">
        <f t="shared" si="2"/>
        <v>0.12787569933215417</v>
      </c>
    </row>
    <row r="116" spans="1:59" x14ac:dyDescent="0.25">
      <c r="A116" s="8">
        <f t="shared" si="1"/>
        <v>1909</v>
      </c>
      <c r="B116" s="10">
        <v>7</v>
      </c>
      <c r="C116" s="10">
        <v>13</v>
      </c>
      <c r="D116" s="10">
        <v>8</v>
      </c>
      <c r="E116" s="10">
        <v>13</v>
      </c>
      <c r="F116" s="10">
        <v>2</v>
      </c>
      <c r="G116" s="10">
        <v>43</v>
      </c>
      <c r="H116" s="10"/>
      <c r="I116" s="10">
        <v>1</v>
      </c>
      <c r="J116" s="10">
        <v>10</v>
      </c>
      <c r="K116" s="10">
        <v>6</v>
      </c>
      <c r="L116" s="10">
        <v>16</v>
      </c>
      <c r="M116" s="10">
        <v>2</v>
      </c>
      <c r="N116" s="10">
        <v>35</v>
      </c>
      <c r="Q116" s="11">
        <v>0.26254670301928712</v>
      </c>
      <c r="R116" s="11">
        <v>8.0532413308369077E-2</v>
      </c>
      <c r="S116" s="11">
        <v>7.692930059096853E-2</v>
      </c>
      <c r="T116" s="11">
        <v>0.14968251107524985</v>
      </c>
      <c r="U116" s="11">
        <v>0.21704536017071446</v>
      </c>
      <c r="V116" s="11">
        <v>0.11570304018156376</v>
      </c>
      <c r="Y116" s="11">
        <v>0</v>
      </c>
      <c r="Z116" s="11">
        <v>7.6552305648823024E-2</v>
      </c>
      <c r="AA116" s="11">
        <v>0.11044352586172668</v>
      </c>
      <c r="AB116" s="11">
        <v>0.18303459905202826</v>
      </c>
      <c r="AC116" s="11">
        <v>0.19681205135056701</v>
      </c>
      <c r="AD116" s="11">
        <v>0.11980302485261657</v>
      </c>
      <c r="AE116" s="11"/>
      <c r="AF116" s="11">
        <v>0</v>
      </c>
      <c r="AG116" s="11">
        <v>8.0532413308369077E-2</v>
      </c>
      <c r="AH116" s="11">
        <v>9.7975637496304821E-2</v>
      </c>
      <c r="AI116" s="11">
        <v>0.1628397395478329</v>
      </c>
      <c r="AJ116" s="11">
        <v>0.21704536017071446</v>
      </c>
      <c r="AK116" s="11">
        <v>0.12248139830624832</v>
      </c>
      <c r="AL116" s="11"/>
      <c r="AM116" s="11">
        <v>0.35245310375399452</v>
      </c>
      <c r="AN116" s="11">
        <v>7.7028231576974693E-2</v>
      </c>
      <c r="AO116" s="11">
        <v>0.10543697100321596</v>
      </c>
      <c r="AP116" s="11">
        <v>0.11600989991162521</v>
      </c>
      <c r="AQ116" s="11">
        <v>0.12761340326043033</v>
      </c>
      <c r="AR116" s="11">
        <v>0.10495577157433539</v>
      </c>
      <c r="AS116" s="11"/>
      <c r="AT116" s="11">
        <v>0.32076495137398237</v>
      </c>
      <c r="AU116" s="11">
        <v>7.7028231576974693E-2</v>
      </c>
      <c r="AV116" s="11">
        <v>0.11720447482445613</v>
      </c>
      <c r="AW116" s="11">
        <v>0.11600989991162521</v>
      </c>
      <c r="AX116" s="11">
        <v>0.12761340326043033</v>
      </c>
      <c r="AY116" s="11">
        <v>0.10480672830498046</v>
      </c>
      <c r="BA116" s="11">
        <v>0.36714374930254079</v>
      </c>
      <c r="BB116" s="11">
        <v>7.7028231576974693E-2</v>
      </c>
      <c r="BC116" s="11">
        <v>0.10543697100321596</v>
      </c>
      <c r="BD116" s="11">
        <v>0.11600989991162521</v>
      </c>
      <c r="BE116" s="11">
        <v>0.12761340326043033</v>
      </c>
      <c r="BF116" s="11">
        <v>0.10498327824807535</v>
      </c>
      <c r="BG116" s="13">
        <f t="shared" si="2"/>
        <v>0.12248139830624832</v>
      </c>
    </row>
    <row r="117" spans="1:59" x14ac:dyDescent="0.25">
      <c r="A117" s="8">
        <f t="shared" si="1"/>
        <v>1910</v>
      </c>
      <c r="B117" s="10">
        <v>7</v>
      </c>
      <c r="C117" s="10">
        <v>13</v>
      </c>
      <c r="D117" s="10">
        <v>8</v>
      </c>
      <c r="E117" s="10">
        <v>13</v>
      </c>
      <c r="F117" s="10">
        <v>2</v>
      </c>
      <c r="G117" s="10">
        <v>43</v>
      </c>
      <c r="H117" s="10"/>
      <c r="I117" s="10">
        <v>1</v>
      </c>
      <c r="J117" s="10">
        <v>10</v>
      </c>
      <c r="K117" s="10">
        <v>6</v>
      </c>
      <c r="L117" s="10">
        <v>16</v>
      </c>
      <c r="M117" s="10">
        <v>2</v>
      </c>
      <c r="N117" s="10">
        <v>35</v>
      </c>
      <c r="Q117" s="11">
        <v>0.27080026146232145</v>
      </c>
      <c r="R117" s="11">
        <v>8.2693112291221532E-2</v>
      </c>
      <c r="S117" s="11">
        <v>8.1097043810264585E-2</v>
      </c>
      <c r="T117" s="11">
        <v>0.15998983108550421</v>
      </c>
      <c r="U117" s="11">
        <v>0.24371444509447471</v>
      </c>
      <c r="V117" s="11">
        <v>0.12191953470017909</v>
      </c>
      <c r="Y117" s="11">
        <v>0</v>
      </c>
      <c r="Z117" s="11">
        <v>7.8815897549822531E-2</v>
      </c>
      <c r="AA117" s="11">
        <v>0.114</v>
      </c>
      <c r="AB117" s="11">
        <v>0.19714156934729168</v>
      </c>
      <c r="AC117" s="11">
        <v>0.22444619822296244</v>
      </c>
      <c r="AD117" s="11">
        <v>0.12675402563585034</v>
      </c>
      <c r="AE117" s="11"/>
      <c r="AF117" s="11">
        <v>0</v>
      </c>
      <c r="AG117" s="11">
        <v>8.2693112291221532E-2</v>
      </c>
      <c r="AH117" s="11">
        <v>0.11107522953934032</v>
      </c>
      <c r="AI117" s="11">
        <v>0.17679068107630422</v>
      </c>
      <c r="AJ117" s="11">
        <v>0.24371444509447471</v>
      </c>
      <c r="AK117" s="11">
        <v>0.13126292273567261</v>
      </c>
      <c r="AL117" s="11"/>
      <c r="AM117" s="11">
        <v>0.38934954877786893</v>
      </c>
      <c r="AN117" s="11">
        <v>7.0519924368964065E-2</v>
      </c>
      <c r="AO117" s="11">
        <v>0.11124224024805131</v>
      </c>
      <c r="AP117" s="11">
        <v>0.12392506010486105</v>
      </c>
      <c r="AQ117" s="11">
        <v>0.13907182245437069</v>
      </c>
      <c r="AR117" s="11">
        <v>0.10785340037625325</v>
      </c>
      <c r="AS117" s="11"/>
      <c r="AT117" s="11">
        <v>0.44037391912905177</v>
      </c>
      <c r="AU117" s="11">
        <v>7.0519924368964065E-2</v>
      </c>
      <c r="AV117" s="11">
        <v>0.12299517286247459</v>
      </c>
      <c r="AW117" s="11">
        <v>0.12392506010486105</v>
      </c>
      <c r="AX117" s="11">
        <v>0.13907182245437069</v>
      </c>
      <c r="AY117" s="11">
        <v>0.10797959360099176</v>
      </c>
      <c r="BA117" s="11">
        <v>0.40818029029637176</v>
      </c>
      <c r="BB117" s="11">
        <v>7.0519924368964065E-2</v>
      </c>
      <c r="BC117" s="11">
        <v>0.11124224024805131</v>
      </c>
      <c r="BD117" s="11">
        <v>0.12392506010486105</v>
      </c>
      <c r="BE117" s="11">
        <v>0.13907182245437069</v>
      </c>
      <c r="BF117" s="11">
        <v>0.10788984960385292</v>
      </c>
      <c r="BG117" s="13">
        <f t="shared" si="2"/>
        <v>0.13126292273567261</v>
      </c>
    </row>
    <row r="118" spans="1:59" x14ac:dyDescent="0.25">
      <c r="A118" s="8">
        <f t="shared" si="1"/>
        <v>1911</v>
      </c>
      <c r="B118" s="10">
        <v>7</v>
      </c>
      <c r="C118" s="10">
        <v>13</v>
      </c>
      <c r="D118" s="10">
        <v>8</v>
      </c>
      <c r="E118" s="10">
        <v>13</v>
      </c>
      <c r="F118" s="10">
        <v>2</v>
      </c>
      <c r="G118" s="10">
        <v>43</v>
      </c>
      <c r="H118" s="10"/>
      <c r="I118" s="10">
        <v>2</v>
      </c>
      <c r="J118" s="10">
        <v>10</v>
      </c>
      <c r="K118" s="10">
        <v>7</v>
      </c>
      <c r="L118" s="10">
        <v>16</v>
      </c>
      <c r="M118" s="10">
        <v>2</v>
      </c>
      <c r="N118" s="10">
        <v>37</v>
      </c>
      <c r="Q118" s="11">
        <v>0.33571205446341756</v>
      </c>
      <c r="R118" s="11">
        <v>8.4198408308951478E-2</v>
      </c>
      <c r="S118" s="11">
        <v>7.0688541035396499E-2</v>
      </c>
      <c r="T118" s="11">
        <v>0.16170343283153304</v>
      </c>
      <c r="U118" s="11">
        <v>0.20750577627126932</v>
      </c>
      <c r="V118" s="11">
        <v>0.12180366081792708</v>
      </c>
      <c r="Y118" s="11">
        <v>0</v>
      </c>
      <c r="Z118" s="11">
        <v>8.1043398127425795E-2</v>
      </c>
      <c r="AA118" s="11">
        <v>0.10999999999999999</v>
      </c>
      <c r="AB118" s="11">
        <v>0.19368301658643702</v>
      </c>
      <c r="AC118" s="11">
        <v>0.19810146883775676</v>
      </c>
      <c r="AD118" s="11">
        <v>0.1270910578319456</v>
      </c>
      <c r="AE118" s="11"/>
      <c r="AF118" s="11">
        <v>0</v>
      </c>
      <c r="AG118" s="11">
        <v>8.4198408308951478E-2</v>
      </c>
      <c r="AH118" s="11">
        <v>0.11256540714863833</v>
      </c>
      <c r="AI118" s="11">
        <v>0.1755723388088625</v>
      </c>
      <c r="AJ118" s="11">
        <v>0.20750577627126932</v>
      </c>
      <c r="AK118" s="11">
        <v>0.13150109575949609</v>
      </c>
      <c r="AL118" s="11"/>
      <c r="AM118" s="11">
        <v>0.42772376181423544</v>
      </c>
      <c r="AN118" s="11">
        <v>7.3319757207461367E-2</v>
      </c>
      <c r="AO118" s="11">
        <v>0.11057976798095312</v>
      </c>
      <c r="AP118" s="11">
        <v>0.12481529125801906</v>
      </c>
      <c r="AQ118" s="11">
        <v>0.12888169328733745</v>
      </c>
      <c r="AR118" s="11">
        <v>0.10938124194194034</v>
      </c>
      <c r="AS118" s="11"/>
      <c r="AT118" s="11">
        <v>0.47944137831410355</v>
      </c>
      <c r="AU118" s="11">
        <v>7.3319757207461367E-2</v>
      </c>
      <c r="AV118" s="11">
        <v>0.12828656089553447</v>
      </c>
      <c r="AW118" s="11">
        <v>0.12481529125801906</v>
      </c>
      <c r="AX118" s="11">
        <v>0.12888169328733745</v>
      </c>
      <c r="AY118" s="11">
        <v>0.11032446688694095</v>
      </c>
      <c r="BA118" s="11">
        <v>0.4494765293362723</v>
      </c>
      <c r="BB118" s="11">
        <v>7.3319757207461367E-2</v>
      </c>
      <c r="BC118" s="11">
        <v>0.11057976798095312</v>
      </c>
      <c r="BD118" s="11">
        <v>0.12481529125801906</v>
      </c>
      <c r="BE118" s="11">
        <v>0.12888169328733745</v>
      </c>
      <c r="BF118" s="11">
        <v>0.10942041744258928</v>
      </c>
      <c r="BG118" s="13">
        <f t="shared" si="2"/>
        <v>0.13150109575949609</v>
      </c>
    </row>
    <row r="119" spans="1:59" x14ac:dyDescent="0.25">
      <c r="A119" s="8">
        <f t="shared" si="1"/>
        <v>1912</v>
      </c>
      <c r="B119" s="10">
        <v>7</v>
      </c>
      <c r="C119" s="10">
        <v>13</v>
      </c>
      <c r="D119" s="10">
        <v>8</v>
      </c>
      <c r="E119" s="10">
        <v>13</v>
      </c>
      <c r="F119" s="10">
        <v>2</v>
      </c>
      <c r="G119" s="10">
        <v>43</v>
      </c>
      <c r="H119" s="10"/>
      <c r="I119" s="10">
        <v>2</v>
      </c>
      <c r="J119" s="10">
        <v>10</v>
      </c>
      <c r="K119" s="10">
        <v>7</v>
      </c>
      <c r="L119" s="10">
        <v>16</v>
      </c>
      <c r="M119" s="10">
        <v>2</v>
      </c>
      <c r="N119" s="10">
        <v>37</v>
      </c>
      <c r="Q119" s="11">
        <v>0.36917052382253601</v>
      </c>
      <c r="R119" s="11">
        <v>9.0486844420076859E-2</v>
      </c>
      <c r="S119" s="11">
        <v>7.1701760007723936E-2</v>
      </c>
      <c r="T119" s="11">
        <v>0.16253844324648747</v>
      </c>
      <c r="U119" s="11">
        <v>0.19867567044123596</v>
      </c>
      <c r="V119" s="11">
        <v>0.12438576111136881</v>
      </c>
      <c r="Y119" s="11">
        <v>0</v>
      </c>
      <c r="Z119" s="11">
        <v>8.7701371994516358E-2</v>
      </c>
      <c r="AA119" s="11">
        <v>0.113</v>
      </c>
      <c r="AB119" s="11">
        <v>0.20005875863447481</v>
      </c>
      <c r="AC119" s="11">
        <v>0.18228919793077253</v>
      </c>
      <c r="AD119" s="11">
        <v>0.13236319660588428</v>
      </c>
      <c r="AE119" s="11"/>
      <c r="AF119" s="11">
        <v>0</v>
      </c>
      <c r="AG119" s="11">
        <v>9.0486844420076859E-2</v>
      </c>
      <c r="AH119" s="11">
        <v>0.11591927062719923</v>
      </c>
      <c r="AI119" s="11">
        <v>0.18154810875959757</v>
      </c>
      <c r="AJ119" s="11">
        <v>0.19867567044123596</v>
      </c>
      <c r="AK119" s="11">
        <v>0.13650401529195785</v>
      </c>
      <c r="AL119" s="11"/>
      <c r="AM119" s="11">
        <v>0.4655617795957801</v>
      </c>
      <c r="AN119" s="11">
        <v>7.9118084867718902E-2</v>
      </c>
      <c r="AO119" s="11">
        <v>0.12079798971233523</v>
      </c>
      <c r="AP119" s="11">
        <v>0.12926184370691315</v>
      </c>
      <c r="AQ119" s="11">
        <v>0.12581942985524303</v>
      </c>
      <c r="AR119" s="11">
        <v>0.11557879554316226</v>
      </c>
      <c r="AS119" s="11"/>
      <c r="AT119" s="11">
        <v>0.48693997126597777</v>
      </c>
      <c r="AU119" s="11">
        <v>7.9118084867718902E-2</v>
      </c>
      <c r="AV119" s="11">
        <v>0.13810987020456991</v>
      </c>
      <c r="AW119" s="11">
        <v>0.12926184370691315</v>
      </c>
      <c r="AX119" s="11">
        <v>0.12581942985524303</v>
      </c>
      <c r="AY119" s="11">
        <v>0.11571242491490455</v>
      </c>
      <c r="BA119" s="11">
        <v>0.49039125498584318</v>
      </c>
      <c r="BB119" s="11">
        <v>7.9118084867718902E-2</v>
      </c>
      <c r="BC119" s="11">
        <v>0.12079798971233523</v>
      </c>
      <c r="BD119" s="11">
        <v>0.12926184370691315</v>
      </c>
      <c r="BE119" s="11">
        <v>0.12581942985524303</v>
      </c>
      <c r="BF119" s="11">
        <v>0.11562515086924256</v>
      </c>
      <c r="BG119" s="13">
        <f t="shared" si="2"/>
        <v>0.13650401529195785</v>
      </c>
    </row>
    <row r="120" spans="1:59" x14ac:dyDescent="0.25">
      <c r="A120" s="8">
        <f t="shared" si="1"/>
        <v>1913</v>
      </c>
      <c r="B120" s="10">
        <v>7</v>
      </c>
      <c r="C120" s="10">
        <v>13</v>
      </c>
      <c r="D120" s="10">
        <v>8</v>
      </c>
      <c r="E120" s="10">
        <v>13</v>
      </c>
      <c r="F120" s="10">
        <v>2</v>
      </c>
      <c r="G120" s="10">
        <v>43</v>
      </c>
      <c r="H120" s="10"/>
      <c r="I120" s="10">
        <v>2</v>
      </c>
      <c r="J120" s="10">
        <v>10</v>
      </c>
      <c r="K120" s="10">
        <v>6</v>
      </c>
      <c r="L120" s="10">
        <v>17</v>
      </c>
      <c r="M120" s="10">
        <v>2</v>
      </c>
      <c r="N120" s="10">
        <v>37</v>
      </c>
      <c r="Q120" s="11">
        <v>0.36707798658704466</v>
      </c>
      <c r="R120" s="11">
        <v>9.0165701977385257E-2</v>
      </c>
      <c r="S120" s="11">
        <v>0.12108650045607758</v>
      </c>
      <c r="T120" s="11">
        <v>0.15943061864395652</v>
      </c>
      <c r="U120" s="11">
        <v>0.2041301985377782</v>
      </c>
      <c r="V120" s="11">
        <v>0.13377898779881695</v>
      </c>
      <c r="Y120" s="11">
        <v>0</v>
      </c>
      <c r="Z120" s="11">
        <v>8.6249038204095435E-2</v>
      </c>
      <c r="AA120" s="11">
        <v>0.11599999999999999</v>
      </c>
      <c r="AB120" s="11">
        <v>0.20163949130513384</v>
      </c>
      <c r="AC120" s="11">
        <v>0.18767461345402864</v>
      </c>
      <c r="AD120" s="11">
        <v>0.13231458764400097</v>
      </c>
      <c r="AE120" s="11"/>
      <c r="AF120" s="11">
        <v>0</v>
      </c>
      <c r="AG120" s="11">
        <v>9.0165701977385257E-2</v>
      </c>
      <c r="AH120" s="11">
        <v>0.12116477213018383</v>
      </c>
      <c r="AI120" s="11">
        <v>0.18703744402631656</v>
      </c>
      <c r="AJ120" s="11">
        <v>0.2041301985377782</v>
      </c>
      <c r="AK120" s="11">
        <v>0.13938127941777689</v>
      </c>
      <c r="AL120" s="11"/>
      <c r="AM120" s="11">
        <v>0.42216528510540241</v>
      </c>
      <c r="AN120" s="11">
        <v>7.9924164330437433E-2</v>
      </c>
      <c r="AO120" s="11">
        <v>0.12973955230536913</v>
      </c>
      <c r="AP120" s="11">
        <v>0.1310641038493395</v>
      </c>
      <c r="AQ120" s="11">
        <v>0.12809715457335197</v>
      </c>
      <c r="AR120" s="11">
        <v>0.11765196118450265</v>
      </c>
      <c r="AS120" s="11"/>
      <c r="AT120" s="11">
        <v>0.47032722994524234</v>
      </c>
      <c r="AU120" s="11">
        <v>7.9924164330437433E-2</v>
      </c>
      <c r="AV120" s="11">
        <v>0.14921454115052254</v>
      </c>
      <c r="AW120" s="11">
        <v>0.1310641038493395</v>
      </c>
      <c r="AX120" s="11">
        <v>0.12809715457335197</v>
      </c>
      <c r="AY120" s="11">
        <v>0.11829563477351249</v>
      </c>
      <c r="BA120" s="11">
        <v>0.44515773791990909</v>
      </c>
      <c r="BB120" s="11">
        <v>7.9924164330437433E-2</v>
      </c>
      <c r="BC120" s="11">
        <v>0.12973955230536913</v>
      </c>
      <c r="BD120" s="11">
        <v>0.1310641038493395</v>
      </c>
      <c r="BE120" s="11">
        <v>0.12809715457335197</v>
      </c>
      <c r="BF120" s="11">
        <v>0.11769964832032176</v>
      </c>
      <c r="BG120" s="13">
        <f t="shared" si="2"/>
        <v>0.13938127941777689</v>
      </c>
    </row>
    <row r="121" spans="1:59" x14ac:dyDescent="0.25">
      <c r="A121" s="8">
        <f t="shared" si="1"/>
        <v>1914</v>
      </c>
      <c r="B121" s="10">
        <v>7</v>
      </c>
      <c r="C121" s="10">
        <v>13</v>
      </c>
      <c r="D121" s="10">
        <v>7</v>
      </c>
      <c r="E121" s="10">
        <v>12</v>
      </c>
      <c r="F121" s="10">
        <v>2</v>
      </c>
      <c r="G121" s="10">
        <v>41</v>
      </c>
      <c r="H121" s="10"/>
      <c r="I121" s="10">
        <v>2</v>
      </c>
      <c r="J121" s="10">
        <v>10</v>
      </c>
      <c r="K121" s="10">
        <v>5</v>
      </c>
      <c r="L121" s="10">
        <v>11</v>
      </c>
      <c r="M121" s="10">
        <v>2</v>
      </c>
      <c r="N121" s="10">
        <v>30</v>
      </c>
      <c r="Q121" s="11">
        <v>0.30770662169646668</v>
      </c>
      <c r="R121" s="11">
        <v>9.5921055462944799E-2</v>
      </c>
      <c r="S121" s="11">
        <v>0.11498756586318164</v>
      </c>
      <c r="T121" s="11">
        <v>0.15359146182520736</v>
      </c>
      <c r="U121" s="11">
        <v>0.17691558433195617</v>
      </c>
      <c r="V121" s="11">
        <v>0.12124082843275116</v>
      </c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BA121" s="10"/>
      <c r="BB121" s="10"/>
      <c r="BC121" s="10"/>
      <c r="BD121" s="10"/>
      <c r="BE121" s="10"/>
      <c r="BF121" s="10"/>
      <c r="BG121" s="13"/>
    </row>
    <row r="122" spans="1:59" x14ac:dyDescent="0.25">
      <c r="A122" s="8">
        <f t="shared" si="1"/>
        <v>1915</v>
      </c>
      <c r="B122" s="10">
        <v>7</v>
      </c>
      <c r="C122" s="10">
        <v>13</v>
      </c>
      <c r="D122" s="10">
        <v>7</v>
      </c>
      <c r="E122" s="10">
        <v>12</v>
      </c>
      <c r="F122" s="10">
        <v>2</v>
      </c>
      <c r="G122" s="10">
        <v>41</v>
      </c>
      <c r="H122" s="10"/>
      <c r="I122" s="10">
        <v>2</v>
      </c>
      <c r="J122" s="10">
        <v>10</v>
      </c>
      <c r="K122" s="10">
        <v>5</v>
      </c>
      <c r="L122" s="10">
        <v>11</v>
      </c>
      <c r="M122" s="10">
        <v>2</v>
      </c>
      <c r="N122" s="10">
        <v>30</v>
      </c>
      <c r="Q122" s="11">
        <v>0.22979171469624496</v>
      </c>
      <c r="R122" s="11">
        <v>0.11425374499367305</v>
      </c>
      <c r="S122" s="11">
        <v>0.10292186150882061</v>
      </c>
      <c r="T122" s="11">
        <v>0.1404812565756024</v>
      </c>
      <c r="U122" s="11">
        <v>0.19713760813020734</v>
      </c>
      <c r="V122" s="11">
        <v>0.12505273932966815</v>
      </c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BA122" s="10"/>
      <c r="BB122" s="10"/>
      <c r="BC122" s="10"/>
      <c r="BD122" s="10"/>
      <c r="BE122" s="10"/>
      <c r="BF122" s="10"/>
      <c r="BG122" s="13"/>
    </row>
    <row r="123" spans="1:59" x14ac:dyDescent="0.25">
      <c r="A123" s="8">
        <f t="shared" si="1"/>
        <v>1916</v>
      </c>
      <c r="B123" s="10">
        <v>7</v>
      </c>
      <c r="C123" s="10">
        <v>13</v>
      </c>
      <c r="D123" s="10">
        <v>7</v>
      </c>
      <c r="E123" s="10">
        <v>12</v>
      </c>
      <c r="F123" s="10">
        <v>2</v>
      </c>
      <c r="G123" s="10">
        <v>41</v>
      </c>
      <c r="H123" s="10"/>
      <c r="I123" s="10">
        <v>2</v>
      </c>
      <c r="J123" s="10">
        <v>10</v>
      </c>
      <c r="K123" s="10">
        <v>5</v>
      </c>
      <c r="L123" s="10">
        <v>11</v>
      </c>
      <c r="M123" s="10">
        <v>2</v>
      </c>
      <c r="N123" s="10">
        <v>30</v>
      </c>
      <c r="Q123" s="11">
        <v>0.33009379911112569</v>
      </c>
      <c r="R123" s="11">
        <v>0.14543060263038241</v>
      </c>
      <c r="S123" s="11">
        <v>0.1209736436306352</v>
      </c>
      <c r="T123" s="11">
        <v>0.14951402170910494</v>
      </c>
      <c r="U123" s="11">
        <v>0.18390152562557044</v>
      </c>
      <c r="V123" s="11">
        <v>0.14751940064314256</v>
      </c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BA123" s="10"/>
      <c r="BB123" s="10"/>
      <c r="BC123" s="10"/>
      <c r="BD123" s="10"/>
      <c r="BE123" s="10"/>
      <c r="BF123" s="10"/>
      <c r="BG123" s="13"/>
    </row>
    <row r="124" spans="1:59" x14ac:dyDescent="0.25">
      <c r="A124" s="8">
        <f t="shared" si="1"/>
        <v>1917</v>
      </c>
      <c r="B124" s="10">
        <v>7</v>
      </c>
      <c r="C124" s="10">
        <v>13</v>
      </c>
      <c r="D124" s="10">
        <v>7</v>
      </c>
      <c r="E124" s="10">
        <v>12</v>
      </c>
      <c r="F124" s="10">
        <v>2</v>
      </c>
      <c r="G124" s="10">
        <v>41</v>
      </c>
      <c r="H124" s="10"/>
      <c r="I124" s="10">
        <v>2</v>
      </c>
      <c r="J124" s="10">
        <v>10</v>
      </c>
      <c r="K124" s="10">
        <v>5</v>
      </c>
      <c r="L124" s="10">
        <v>11</v>
      </c>
      <c r="M124" s="10">
        <v>2</v>
      </c>
      <c r="N124" s="10">
        <v>30</v>
      </c>
      <c r="Q124" s="11">
        <v>0.36694555131437612</v>
      </c>
      <c r="R124" s="11">
        <v>0.14367996956694695</v>
      </c>
      <c r="S124" s="11">
        <v>0.13526469255911064</v>
      </c>
      <c r="T124" s="11">
        <v>0.12337801888250648</v>
      </c>
      <c r="U124" s="11">
        <v>0.15802510164281869</v>
      </c>
      <c r="V124" s="11">
        <v>0.13934506431346949</v>
      </c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BA124" s="10"/>
      <c r="BB124" s="10"/>
      <c r="BC124" s="10"/>
      <c r="BD124" s="10"/>
      <c r="BE124" s="10"/>
      <c r="BF124" s="10"/>
      <c r="BG124" s="13"/>
    </row>
    <row r="125" spans="1:59" x14ac:dyDescent="0.25">
      <c r="A125" s="8">
        <f t="shared" si="1"/>
        <v>1918</v>
      </c>
      <c r="B125" s="10">
        <v>7</v>
      </c>
      <c r="C125" s="10">
        <v>13</v>
      </c>
      <c r="D125" s="10">
        <v>7</v>
      </c>
      <c r="E125" s="10">
        <v>12</v>
      </c>
      <c r="F125" s="10">
        <v>2</v>
      </c>
      <c r="G125" s="10">
        <v>41</v>
      </c>
      <c r="H125" s="10"/>
      <c r="I125" s="10">
        <v>2</v>
      </c>
      <c r="J125" s="10">
        <v>10</v>
      </c>
      <c r="K125" s="10">
        <v>5</v>
      </c>
      <c r="L125" s="10">
        <v>11</v>
      </c>
      <c r="M125" s="10">
        <v>2</v>
      </c>
      <c r="N125" s="10">
        <v>30</v>
      </c>
      <c r="Q125" s="11">
        <v>0.27678600898440364</v>
      </c>
      <c r="R125" s="11">
        <v>0.12064091221681381</v>
      </c>
      <c r="S125" s="11">
        <v>0.12406641486110272</v>
      </c>
      <c r="T125" s="11">
        <v>9.2222672193930474E-2</v>
      </c>
      <c r="U125" s="11">
        <v>0.16275137385617294</v>
      </c>
      <c r="V125" s="11">
        <v>0.11443908307210865</v>
      </c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BA125" s="10"/>
      <c r="BB125" s="10"/>
      <c r="BC125" s="10"/>
      <c r="BD125" s="10"/>
      <c r="BE125" s="10"/>
      <c r="BF125" s="10"/>
      <c r="BG125" s="13"/>
    </row>
    <row r="126" spans="1:59" x14ac:dyDescent="0.25">
      <c r="A126" s="8">
        <f t="shared" si="1"/>
        <v>1919</v>
      </c>
      <c r="B126" s="10">
        <v>7</v>
      </c>
      <c r="C126" s="10">
        <v>13</v>
      </c>
      <c r="D126" s="10">
        <v>7</v>
      </c>
      <c r="E126" s="10">
        <v>12</v>
      </c>
      <c r="F126" s="10">
        <v>2</v>
      </c>
      <c r="G126" s="10">
        <v>41</v>
      </c>
      <c r="H126" s="10"/>
      <c r="I126" s="10">
        <v>2</v>
      </c>
      <c r="J126" s="10">
        <v>10</v>
      </c>
      <c r="K126" s="10">
        <v>5</v>
      </c>
      <c r="L126" s="10">
        <v>11</v>
      </c>
      <c r="M126" s="10">
        <v>2</v>
      </c>
      <c r="N126" s="10">
        <v>30</v>
      </c>
      <c r="Q126" s="11">
        <v>0.36805877448973184</v>
      </c>
      <c r="R126" s="11">
        <v>0.12825372929375428</v>
      </c>
      <c r="S126" s="11">
        <v>0.11050184219726489</v>
      </c>
      <c r="T126" s="11">
        <v>0.13749817705420775</v>
      </c>
      <c r="U126" s="11">
        <v>0.19799509823707195</v>
      </c>
      <c r="V126" s="11">
        <v>0.13282109772909531</v>
      </c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BA126" s="10"/>
      <c r="BB126" s="10"/>
      <c r="BC126" s="10"/>
      <c r="BD126" s="10"/>
      <c r="BE126" s="10"/>
      <c r="BF126" s="10"/>
      <c r="BG126" s="13"/>
    </row>
    <row r="127" spans="1:59" x14ac:dyDescent="0.25">
      <c r="A127" s="8">
        <f t="shared" si="1"/>
        <v>1920</v>
      </c>
      <c r="B127" s="10">
        <v>7</v>
      </c>
      <c r="C127" s="10">
        <v>18</v>
      </c>
      <c r="D127" s="10">
        <v>7</v>
      </c>
      <c r="E127" s="10">
        <v>14</v>
      </c>
      <c r="F127" s="10">
        <v>2</v>
      </c>
      <c r="G127" s="10">
        <v>48</v>
      </c>
      <c r="H127" s="10"/>
      <c r="I127" s="10">
        <v>2</v>
      </c>
      <c r="J127" s="10">
        <v>10</v>
      </c>
      <c r="K127" s="10">
        <v>5</v>
      </c>
      <c r="L127" s="10">
        <v>14</v>
      </c>
      <c r="M127" s="10">
        <v>2</v>
      </c>
      <c r="N127" s="10">
        <v>33</v>
      </c>
      <c r="Q127" s="11">
        <v>0.32385633602266178</v>
      </c>
      <c r="R127" s="11">
        <v>0.11608630726326061</v>
      </c>
      <c r="S127" s="11">
        <v>0.11533804045517554</v>
      </c>
      <c r="T127" s="11">
        <v>0.16774390275205303</v>
      </c>
      <c r="U127" s="11">
        <v>0.22509069012519792</v>
      </c>
      <c r="V127" s="11">
        <v>0.13772666228365771</v>
      </c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BA127" s="10"/>
      <c r="BB127" s="10"/>
      <c r="BC127" s="10"/>
      <c r="BD127" s="10"/>
      <c r="BE127" s="10"/>
      <c r="BF127" s="10"/>
      <c r="BG127" s="13"/>
    </row>
    <row r="128" spans="1:59" x14ac:dyDescent="0.25">
      <c r="A128" s="8">
        <f t="shared" si="1"/>
        <v>1921</v>
      </c>
      <c r="B128" s="10">
        <v>7</v>
      </c>
      <c r="C128" s="10">
        <v>18</v>
      </c>
      <c r="D128" s="10">
        <v>7</v>
      </c>
      <c r="E128" s="10">
        <v>14</v>
      </c>
      <c r="F128" s="10">
        <v>2</v>
      </c>
      <c r="G128" s="10">
        <v>48</v>
      </c>
      <c r="H128" s="10"/>
      <c r="I128" s="10">
        <v>2</v>
      </c>
      <c r="J128" s="10">
        <v>10</v>
      </c>
      <c r="K128" s="10">
        <v>5</v>
      </c>
      <c r="L128" s="10">
        <v>15</v>
      </c>
      <c r="M128" s="10">
        <v>2</v>
      </c>
      <c r="N128" s="10">
        <v>34</v>
      </c>
      <c r="Q128" s="11">
        <v>0.21899429164589085</v>
      </c>
      <c r="R128" s="11">
        <v>7.673536771783869E-2</v>
      </c>
      <c r="S128" s="11">
        <v>9.0803790791543937E-2</v>
      </c>
      <c r="T128" s="11">
        <v>0.12030124715715906</v>
      </c>
      <c r="U128" s="11">
        <v>0.21936952301135371</v>
      </c>
      <c r="V128" s="11">
        <v>9.8811439037765625E-2</v>
      </c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BA128" s="10"/>
      <c r="BB128" s="10"/>
      <c r="BC128" s="10"/>
      <c r="BD128" s="10"/>
      <c r="BE128" s="10"/>
      <c r="BF128" s="10"/>
      <c r="BG128" s="13"/>
    </row>
    <row r="129" spans="1:59" x14ac:dyDescent="0.25">
      <c r="A129" s="8">
        <f t="shared" si="1"/>
        <v>1922</v>
      </c>
      <c r="B129" s="10">
        <v>7</v>
      </c>
      <c r="C129" s="10">
        <v>18</v>
      </c>
      <c r="D129" s="10">
        <v>8</v>
      </c>
      <c r="E129" s="10">
        <v>16</v>
      </c>
      <c r="F129" s="10">
        <v>2</v>
      </c>
      <c r="G129" s="10">
        <v>51</v>
      </c>
      <c r="H129" s="10"/>
      <c r="I129" s="10">
        <v>2</v>
      </c>
      <c r="J129" s="10">
        <v>10</v>
      </c>
      <c r="K129" s="10">
        <v>5</v>
      </c>
      <c r="L129" s="10">
        <v>15</v>
      </c>
      <c r="M129" s="10">
        <v>2</v>
      </c>
      <c r="N129" s="10">
        <v>34</v>
      </c>
      <c r="Q129" s="11">
        <v>0.26391965793323185</v>
      </c>
      <c r="R129" s="11">
        <v>7.3199419930011111E-2</v>
      </c>
      <c r="S129" s="11">
        <v>0.10002543140678312</v>
      </c>
      <c r="T129" s="11">
        <v>0.13992893149692739</v>
      </c>
      <c r="U129" s="11">
        <v>0.19379113091719971</v>
      </c>
      <c r="V129" s="11">
        <v>0.10654119134217775</v>
      </c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>
        <v>0.35614520224589735</v>
      </c>
      <c r="AN129" s="11">
        <v>7.1432887433523329E-2</v>
      </c>
      <c r="AO129" s="11">
        <v>0.10799506487923259</v>
      </c>
      <c r="AP129" s="11">
        <v>8.5149273879017343E-2</v>
      </c>
      <c r="AQ129" s="11">
        <v>0.13337682748444199</v>
      </c>
      <c r="AR129" s="11">
        <v>8.9380675049089225E-2</v>
      </c>
      <c r="AS129" s="11"/>
      <c r="AT129" s="11">
        <v>0.37632488599689423</v>
      </c>
      <c r="AU129" s="11">
        <v>7.139534253740748E-2</v>
      </c>
      <c r="AV129" s="11">
        <v>0.12455130185654832</v>
      </c>
      <c r="AW129" s="11">
        <v>8.9312630357015171E-2</v>
      </c>
      <c r="AX129" s="11">
        <v>0.13337682748444199</v>
      </c>
      <c r="AY129" s="11">
        <v>9.0900007392154078E-2</v>
      </c>
      <c r="BA129" s="11">
        <v>0.37133712650110923</v>
      </c>
      <c r="BB129" s="11">
        <v>7.139534253740748E-2</v>
      </c>
      <c r="BC129" s="11">
        <v>0.10799506487923259</v>
      </c>
      <c r="BD129" s="11">
        <v>9.3649066526084707E-2</v>
      </c>
      <c r="BE129" s="11">
        <v>0.13337682748444199</v>
      </c>
      <c r="BF129" s="11">
        <v>9.2941044529312386E-2</v>
      </c>
      <c r="BG129" s="13"/>
    </row>
    <row r="130" spans="1:59" x14ac:dyDescent="0.25">
      <c r="A130" s="8">
        <f t="shared" si="1"/>
        <v>1923</v>
      </c>
      <c r="B130" s="10">
        <v>7</v>
      </c>
      <c r="C130" s="10">
        <v>18</v>
      </c>
      <c r="D130" s="10">
        <v>8</v>
      </c>
      <c r="E130" s="10">
        <v>16</v>
      </c>
      <c r="F130" s="10">
        <v>2</v>
      </c>
      <c r="G130" s="10">
        <v>51</v>
      </c>
      <c r="H130" s="10"/>
      <c r="I130" s="10">
        <v>2</v>
      </c>
      <c r="J130" s="10">
        <v>10</v>
      </c>
      <c r="K130" s="10">
        <v>6</v>
      </c>
      <c r="L130" s="10">
        <v>15</v>
      </c>
      <c r="M130" s="10">
        <v>2</v>
      </c>
      <c r="N130" s="10">
        <v>35</v>
      </c>
      <c r="Q130" s="11">
        <v>0.31415489277226338</v>
      </c>
      <c r="R130" s="11">
        <v>7.1018413153192378E-2</v>
      </c>
      <c r="S130" s="11">
        <v>8.9788183450872527E-2</v>
      </c>
      <c r="T130" s="11">
        <v>0.15246102814910872</v>
      </c>
      <c r="U130" s="11">
        <v>0.19451663051263299</v>
      </c>
      <c r="V130" s="11">
        <v>0.1061578839700114</v>
      </c>
      <c r="Y130" s="11">
        <v>0</v>
      </c>
      <c r="Z130" s="11">
        <v>6.3084670742721463E-2</v>
      </c>
      <c r="AA130" s="11">
        <v>1.1700885203573177E-2</v>
      </c>
      <c r="AB130" s="11">
        <v>0.18373032930531619</v>
      </c>
      <c r="AC130" s="11">
        <v>0.17006012514567612</v>
      </c>
      <c r="AD130" s="11">
        <v>9.7685055501341364E-2</v>
      </c>
      <c r="AE130" s="11"/>
      <c r="AF130" s="11">
        <v>0</v>
      </c>
      <c r="AG130" s="11">
        <v>7.1018413153192378E-2</v>
      </c>
      <c r="AH130" s="11">
        <v>8.3884960928129651E-2</v>
      </c>
      <c r="AI130" s="11">
        <v>0.1526632327830254</v>
      </c>
      <c r="AJ130" s="11">
        <v>0.19451663051263299</v>
      </c>
      <c r="AK130" s="11">
        <v>0.1034380217395986</v>
      </c>
      <c r="AL130" s="11"/>
      <c r="AM130" s="11">
        <v>0.37003886580745271</v>
      </c>
      <c r="AN130" s="11">
        <v>6.9232142249061143E-2</v>
      </c>
      <c r="AO130" s="11">
        <v>0.11943188598225747</v>
      </c>
      <c r="AP130" s="11">
        <v>9.1877647716639477E-2</v>
      </c>
      <c r="AQ130" s="11">
        <v>0.11803412694200639</v>
      </c>
      <c r="AR130" s="11">
        <v>9.2575249541861734E-2</v>
      </c>
      <c r="AS130" s="11"/>
      <c r="AT130" s="11">
        <v>0.37126210629010609</v>
      </c>
      <c r="AU130" s="11">
        <v>6.8859556693812329E-2</v>
      </c>
      <c r="AV130" s="11">
        <v>0.14092297318499927</v>
      </c>
      <c r="AW130" s="11">
        <v>9.4638620125057887E-2</v>
      </c>
      <c r="AX130" s="11">
        <v>0.11803412694200639</v>
      </c>
      <c r="AY130" s="11">
        <v>9.3127226927287282E-2</v>
      </c>
      <c r="BA130" s="11">
        <v>0.38577289422397032</v>
      </c>
      <c r="BB130" s="11">
        <v>6.8859556693812329E-2</v>
      </c>
      <c r="BC130" s="11">
        <v>0.11943188598225747</v>
      </c>
      <c r="BD130" s="11">
        <v>9.9719272525645192E-2</v>
      </c>
      <c r="BE130" s="11">
        <v>0.11803412694200639</v>
      </c>
      <c r="BF130" s="11">
        <v>9.5488065793868579E-2</v>
      </c>
      <c r="BG130" s="13">
        <f t="shared" si="2"/>
        <v>0.1034380217395986</v>
      </c>
    </row>
    <row r="131" spans="1:59" x14ac:dyDescent="0.25">
      <c r="A131" s="8">
        <f t="shared" si="1"/>
        <v>1924</v>
      </c>
      <c r="B131" s="10">
        <v>7</v>
      </c>
      <c r="C131" s="10">
        <v>18</v>
      </c>
      <c r="D131" s="10">
        <v>8</v>
      </c>
      <c r="E131" s="10">
        <v>16</v>
      </c>
      <c r="F131" s="10">
        <v>2</v>
      </c>
      <c r="G131" s="10">
        <v>51</v>
      </c>
      <c r="H131" s="10"/>
      <c r="I131" s="10">
        <v>2</v>
      </c>
      <c r="J131" s="10">
        <v>10</v>
      </c>
      <c r="K131" s="10">
        <v>6</v>
      </c>
      <c r="L131" s="10">
        <v>16</v>
      </c>
      <c r="M131" s="10">
        <v>2</v>
      </c>
      <c r="N131" s="10">
        <v>36</v>
      </c>
      <c r="Q131" s="11">
        <v>0.22236563061515197</v>
      </c>
      <c r="R131" s="11">
        <v>7.6716252802035964E-2</v>
      </c>
      <c r="S131" s="11">
        <v>9.9428950520488765E-2</v>
      </c>
      <c r="T131" s="11">
        <v>0.16813541854597436</v>
      </c>
      <c r="U131" s="11">
        <v>0.21831384251510927</v>
      </c>
      <c r="V131" s="11">
        <v>0.11460349379176932</v>
      </c>
      <c r="Y131" s="11">
        <v>0</v>
      </c>
      <c r="Z131" s="11">
        <v>6.8912658015147621E-2</v>
      </c>
      <c r="AA131" s="11">
        <v>1.6465733534439416E-2</v>
      </c>
      <c r="AB131" s="11">
        <v>0.21019574638861732</v>
      </c>
      <c r="AC131" s="11">
        <v>0.19358666608481978</v>
      </c>
      <c r="AD131" s="11">
        <v>0.10712375833877372</v>
      </c>
      <c r="AE131" s="11"/>
      <c r="AF131" s="11">
        <v>0</v>
      </c>
      <c r="AG131" s="11">
        <v>7.6716252802035964E-2</v>
      </c>
      <c r="AH131" s="11">
        <v>9.1816920464312696E-2</v>
      </c>
      <c r="AI131" s="11">
        <v>0.16746698712538635</v>
      </c>
      <c r="AJ131" s="11">
        <v>0.21831384251510927</v>
      </c>
      <c r="AK131" s="11">
        <v>0.1120076701993753</v>
      </c>
      <c r="AL131" s="11"/>
      <c r="AM131" s="11">
        <v>0.26798959872615385</v>
      </c>
      <c r="AN131" s="11">
        <v>7.5623795327958349E-2</v>
      </c>
      <c r="AO131" s="11">
        <v>0.12716538616565196</v>
      </c>
      <c r="AP131" s="11">
        <v>9.4215381965483319E-2</v>
      </c>
      <c r="AQ131" s="11">
        <v>0.10265999471447645</v>
      </c>
      <c r="AR131" s="11">
        <v>9.5727482696687308E-2</v>
      </c>
      <c r="AS131" s="11"/>
      <c r="AT131" s="11">
        <v>0.19148789837220717</v>
      </c>
      <c r="AU131" s="11">
        <v>7.5416919282331601E-2</v>
      </c>
      <c r="AV131" s="11">
        <v>0.15155898616738833</v>
      </c>
      <c r="AW131" s="11">
        <v>9.6717809788660888E-2</v>
      </c>
      <c r="AX131" s="11">
        <v>0.10265999471447645</v>
      </c>
      <c r="AY131" s="11">
        <v>9.672429971528726E-2</v>
      </c>
      <c r="BA131" s="11">
        <v>0.28006296130864905</v>
      </c>
      <c r="BB131" s="11">
        <v>7.5416919282331601E-2</v>
      </c>
      <c r="BC131" s="11">
        <v>0.12716538616565196</v>
      </c>
      <c r="BD131" s="11">
        <v>0.102439140296708</v>
      </c>
      <c r="BE131" s="11">
        <v>0.10265999471447645</v>
      </c>
      <c r="BF131" s="11">
        <v>9.8982605204396362E-2</v>
      </c>
      <c r="BG131" s="13">
        <f t="shared" si="2"/>
        <v>0.1120076701993753</v>
      </c>
    </row>
    <row r="132" spans="1:59" x14ac:dyDescent="0.25">
      <c r="A132" s="8">
        <f t="shared" si="1"/>
        <v>1925</v>
      </c>
      <c r="B132" s="10">
        <v>7</v>
      </c>
      <c r="C132" s="10">
        <v>18</v>
      </c>
      <c r="D132" s="10">
        <v>8</v>
      </c>
      <c r="E132" s="10">
        <v>16</v>
      </c>
      <c r="F132" s="10">
        <v>2</v>
      </c>
      <c r="G132" s="10">
        <v>51</v>
      </c>
      <c r="H132" s="10"/>
      <c r="I132" s="10">
        <v>2</v>
      </c>
      <c r="J132" s="10">
        <v>10</v>
      </c>
      <c r="K132" s="10">
        <v>6</v>
      </c>
      <c r="L132" s="10">
        <v>16</v>
      </c>
      <c r="M132" s="10">
        <v>2</v>
      </c>
      <c r="N132" s="10">
        <v>36</v>
      </c>
      <c r="Q132" s="11">
        <v>0.21417628475884784</v>
      </c>
      <c r="R132" s="11">
        <v>7.7486516136103648E-2</v>
      </c>
      <c r="S132" s="11">
        <v>0.10236746862018131</v>
      </c>
      <c r="T132" s="11">
        <v>0.17284351048492089</v>
      </c>
      <c r="U132" s="11">
        <v>0.19521921626652503</v>
      </c>
      <c r="V132" s="11">
        <v>0.11681762048721808</v>
      </c>
      <c r="Y132" s="11">
        <v>0</v>
      </c>
      <c r="Z132" s="11">
        <v>6.8574307621390745E-2</v>
      </c>
      <c r="AA132" s="11">
        <v>1.4142351573539377E-2</v>
      </c>
      <c r="AB132" s="11">
        <v>0.20322309525887441</v>
      </c>
      <c r="AC132" s="11">
        <v>0.16751873556002636</v>
      </c>
      <c r="AD132" s="11">
        <v>0.10425361384604261</v>
      </c>
      <c r="AE132" s="11"/>
      <c r="AF132" s="11">
        <v>0</v>
      </c>
      <c r="AG132" s="11">
        <v>7.7486516136103648E-2</v>
      </c>
      <c r="AH132" s="11">
        <v>9.5393800918504856E-2</v>
      </c>
      <c r="AI132" s="11">
        <v>0.17275537513928119</v>
      </c>
      <c r="AJ132" s="11">
        <v>0.19521921626652503</v>
      </c>
      <c r="AK132" s="11">
        <v>0.11443126849786406</v>
      </c>
      <c r="AL132" s="11"/>
      <c r="AM132" s="11">
        <v>0.26103535718225429</v>
      </c>
      <c r="AN132" s="11">
        <v>8.5329146352383672E-2</v>
      </c>
      <c r="AO132" s="11">
        <v>0.14199435490045159</v>
      </c>
      <c r="AP132" s="11">
        <v>9.5603588748304366E-2</v>
      </c>
      <c r="AQ132" s="11">
        <v>0.10496294522967915</v>
      </c>
      <c r="AR132" s="11">
        <v>0.10256838556847983</v>
      </c>
      <c r="AS132" s="11"/>
      <c r="AT132" s="11">
        <v>0.22215252546741462</v>
      </c>
      <c r="AU132" s="11">
        <v>8.5375338784624236E-2</v>
      </c>
      <c r="AV132" s="11">
        <v>0.16322049440394801</v>
      </c>
      <c r="AW132" s="11">
        <v>9.8650472199327335E-2</v>
      </c>
      <c r="AX132" s="11">
        <v>0.10496294522967915</v>
      </c>
      <c r="AY132" s="11">
        <v>0.10357341881427849</v>
      </c>
      <c r="BA132" s="11">
        <v>0.27253007377524729</v>
      </c>
      <c r="BB132" s="11">
        <v>8.5375338784624236E-2</v>
      </c>
      <c r="BC132" s="11">
        <v>0.14199435490045159</v>
      </c>
      <c r="BD132" s="11">
        <v>0.10332698590935081</v>
      </c>
      <c r="BE132" s="11">
        <v>0.10496294522967915</v>
      </c>
      <c r="BF132" s="11">
        <v>0.10597493773705996</v>
      </c>
      <c r="BG132" s="13">
        <f t="shared" si="2"/>
        <v>0.11443126849786406</v>
      </c>
    </row>
    <row r="133" spans="1:59" x14ac:dyDescent="0.25">
      <c r="A133" s="8">
        <f t="shared" si="1"/>
        <v>1926</v>
      </c>
      <c r="B133" s="10">
        <v>7</v>
      </c>
      <c r="C133" s="10">
        <v>18</v>
      </c>
      <c r="D133" s="10">
        <v>8</v>
      </c>
      <c r="E133" s="10">
        <v>16</v>
      </c>
      <c r="F133" s="10">
        <v>2</v>
      </c>
      <c r="G133" s="10">
        <v>51</v>
      </c>
      <c r="H133" s="10"/>
      <c r="I133" s="10">
        <v>2</v>
      </c>
      <c r="J133" s="10">
        <v>10</v>
      </c>
      <c r="K133" s="10">
        <v>6</v>
      </c>
      <c r="L133" s="10">
        <v>16</v>
      </c>
      <c r="M133" s="10">
        <v>2</v>
      </c>
      <c r="N133" s="10">
        <v>36</v>
      </c>
      <c r="Q133" s="11">
        <v>0.16355556914236846</v>
      </c>
      <c r="R133" s="11">
        <v>7.1114087092987735E-2</v>
      </c>
      <c r="S133" s="11">
        <v>9.7477945656909135E-2</v>
      </c>
      <c r="T133" s="11">
        <v>0.16302892575824984</v>
      </c>
      <c r="U133" s="11">
        <v>0.20150093540666042</v>
      </c>
      <c r="V133" s="11">
        <v>0.1080728309688805</v>
      </c>
      <c r="Y133" s="11">
        <v>0</v>
      </c>
      <c r="Z133" s="11">
        <v>6.250178754130381E-2</v>
      </c>
      <c r="AA133" s="11">
        <v>1.2226759430108005E-2</v>
      </c>
      <c r="AB133" s="11">
        <v>0.18125214849871518</v>
      </c>
      <c r="AC133" s="11">
        <v>0.18688331915051332</v>
      </c>
      <c r="AD133" s="11">
        <v>9.3206376718777781E-2</v>
      </c>
      <c r="AE133" s="11"/>
      <c r="AF133" s="11">
        <v>0</v>
      </c>
      <c r="AG133" s="11">
        <v>7.1114087092987735E-2</v>
      </c>
      <c r="AH133" s="11">
        <v>8.9365829990957074E-2</v>
      </c>
      <c r="AI133" s="11">
        <v>0.16322400346409299</v>
      </c>
      <c r="AJ133" s="11">
        <v>0.20150093540666042</v>
      </c>
      <c r="AK133" s="11">
        <v>0.10608067767030835</v>
      </c>
      <c r="AL133" s="11"/>
      <c r="AM133" s="11">
        <v>0.24600892128478727</v>
      </c>
      <c r="AN133" s="11">
        <v>8.4543448774754504E-2</v>
      </c>
      <c r="AO133" s="11">
        <v>0.14382349418692184</v>
      </c>
      <c r="AP133" s="11">
        <v>9.3692343238652082E-2</v>
      </c>
      <c r="AQ133" s="11">
        <v>0.12414606540306591</v>
      </c>
      <c r="AR133" s="11">
        <v>0.10179662028836553</v>
      </c>
      <c r="AS133" s="11"/>
      <c r="AT133" s="11">
        <v>0.22282661353798106</v>
      </c>
      <c r="AU133" s="11">
        <v>8.4416865747663661E-2</v>
      </c>
      <c r="AV133" s="11">
        <v>0.1677722311999823</v>
      </c>
      <c r="AW133" s="11">
        <v>9.6712241768141916E-2</v>
      </c>
      <c r="AX133" s="11">
        <v>0.12414606540306591</v>
      </c>
      <c r="AY133" s="11">
        <v>0.10329964456475338</v>
      </c>
      <c r="BA133" s="11">
        <v>0.25636128963822186</v>
      </c>
      <c r="BB133" s="11">
        <v>8.4416865747663661E-2</v>
      </c>
      <c r="BC133" s="11">
        <v>0.14382349418692184</v>
      </c>
      <c r="BD133" s="11">
        <v>0.10240113394888825</v>
      </c>
      <c r="BE133" s="11">
        <v>0.12414606540306591</v>
      </c>
      <c r="BF133" s="11">
        <v>0.10547162583720864</v>
      </c>
      <c r="BG133" s="13">
        <f t="shared" si="2"/>
        <v>0.10608067767030835</v>
      </c>
    </row>
    <row r="134" spans="1:59" x14ac:dyDescent="0.25">
      <c r="A134" s="8">
        <f t="shared" si="1"/>
        <v>1927</v>
      </c>
      <c r="B134" s="10">
        <v>7</v>
      </c>
      <c r="C134" s="10">
        <v>18</v>
      </c>
      <c r="D134" s="10">
        <v>8</v>
      </c>
      <c r="E134" s="10">
        <v>16</v>
      </c>
      <c r="F134" s="10">
        <v>2</v>
      </c>
      <c r="G134" s="10">
        <v>51</v>
      </c>
      <c r="H134" s="10"/>
      <c r="I134" s="10">
        <v>2</v>
      </c>
      <c r="J134" s="10">
        <v>10</v>
      </c>
      <c r="K134" s="10">
        <v>6</v>
      </c>
      <c r="L134" s="10">
        <v>16</v>
      </c>
      <c r="M134" s="10">
        <v>2</v>
      </c>
      <c r="N134" s="10">
        <v>36</v>
      </c>
      <c r="Q134" s="11">
        <v>0.19235878184350444</v>
      </c>
      <c r="R134" s="11">
        <v>7.4079205738259088E-2</v>
      </c>
      <c r="S134" s="11">
        <v>9.3635929320431674E-2</v>
      </c>
      <c r="T134" s="11">
        <v>0.1627719174653926</v>
      </c>
      <c r="U134" s="11">
        <v>0.19897789761452339</v>
      </c>
      <c r="V134" s="11">
        <v>0.11090554720271284</v>
      </c>
      <c r="Y134" s="11">
        <v>0</v>
      </c>
      <c r="Z134" s="11">
        <v>6.6212764869660032E-2</v>
      </c>
      <c r="AA134" s="11">
        <v>1.1332816297629163E-2</v>
      </c>
      <c r="AB134" s="11">
        <v>0.1962734507682185</v>
      </c>
      <c r="AC134" s="11">
        <v>0.177462969531827</v>
      </c>
      <c r="AD134" s="11">
        <v>0.10017101402744437</v>
      </c>
      <c r="AE134" s="11"/>
      <c r="AF134" s="11">
        <v>0</v>
      </c>
      <c r="AG134" s="11">
        <v>7.4079205738259088E-2</v>
      </c>
      <c r="AH134" s="11">
        <v>8.5451917567791802E-2</v>
      </c>
      <c r="AI134" s="11">
        <v>0.16253357152253226</v>
      </c>
      <c r="AJ134" s="11">
        <v>0.19897789761452339</v>
      </c>
      <c r="AK134" s="11">
        <v>0.10860874786893671</v>
      </c>
      <c r="AL134" s="11"/>
      <c r="AM134" s="11">
        <v>0.26691485534805592</v>
      </c>
      <c r="AN134" s="11">
        <v>8.7357766960444574E-2</v>
      </c>
      <c r="AO134" s="11">
        <v>0.13144797679843331</v>
      </c>
      <c r="AP134" s="11">
        <v>9.5811383646826315E-2</v>
      </c>
      <c r="AQ134" s="11">
        <v>0.1228403481925584</v>
      </c>
      <c r="AR134" s="11">
        <v>0.10168592939185768</v>
      </c>
      <c r="AS134" s="11"/>
      <c r="AT134" s="11">
        <v>0.23399681227552671</v>
      </c>
      <c r="AU134" s="11">
        <v>8.7096967703279501E-2</v>
      </c>
      <c r="AV134" s="11">
        <v>0.15277123700215239</v>
      </c>
      <c r="AW134" s="11">
        <v>9.7947411198813936E-2</v>
      </c>
      <c r="AX134" s="11">
        <v>0.1228403481925584</v>
      </c>
      <c r="AY134" s="11">
        <v>0.10274490665975376</v>
      </c>
      <c r="BA134" s="11">
        <v>0.27757852984600001</v>
      </c>
      <c r="BB134" s="11">
        <v>8.7096967703279501E-2</v>
      </c>
      <c r="BC134" s="11">
        <v>0.13144797679843331</v>
      </c>
      <c r="BD134" s="11">
        <v>0.10372988207051749</v>
      </c>
      <c r="BE134" s="11">
        <v>0.1228403481925584</v>
      </c>
      <c r="BF134" s="11">
        <v>0.10496368779691381</v>
      </c>
      <c r="BG134" s="13">
        <f t="shared" si="2"/>
        <v>0.10860874786893671</v>
      </c>
    </row>
    <row r="135" spans="1:59" x14ac:dyDescent="0.25">
      <c r="A135" s="8">
        <f t="shared" si="1"/>
        <v>1928</v>
      </c>
      <c r="B135" s="10">
        <v>7</v>
      </c>
      <c r="C135" s="10">
        <v>18</v>
      </c>
      <c r="D135" s="10">
        <v>8</v>
      </c>
      <c r="E135" s="10">
        <v>16</v>
      </c>
      <c r="F135" s="10">
        <v>2</v>
      </c>
      <c r="G135" s="10">
        <v>51</v>
      </c>
      <c r="H135" s="10"/>
      <c r="I135" s="10">
        <v>2</v>
      </c>
      <c r="J135" s="10">
        <v>10</v>
      </c>
      <c r="K135" s="10">
        <v>6</v>
      </c>
      <c r="L135" s="10">
        <v>17</v>
      </c>
      <c r="M135" s="10">
        <v>2</v>
      </c>
      <c r="N135" s="10">
        <v>37</v>
      </c>
      <c r="Q135" s="11">
        <v>0.20344143278907784</v>
      </c>
      <c r="R135" s="11">
        <v>7.7485070969618541E-2</v>
      </c>
      <c r="S135" s="11">
        <v>9.24271215574623E-2</v>
      </c>
      <c r="T135" s="11">
        <v>0.15196411328476209</v>
      </c>
      <c r="U135" s="11">
        <v>0.19771704852135624</v>
      </c>
      <c r="V135" s="11">
        <v>0.11049550502501017</v>
      </c>
      <c r="Y135" s="11">
        <v>0</v>
      </c>
      <c r="Z135" s="11">
        <v>6.9089447901972564E-2</v>
      </c>
      <c r="AA135" s="11">
        <v>1.1089959032403465E-2</v>
      </c>
      <c r="AB135" s="11">
        <v>0.18701458671483762</v>
      </c>
      <c r="AC135" s="11">
        <v>0.16714469844164945</v>
      </c>
      <c r="AD135" s="11">
        <v>0.1001625849973648</v>
      </c>
      <c r="AE135" s="11"/>
      <c r="AF135" s="11">
        <v>0</v>
      </c>
      <c r="AG135" s="11">
        <v>7.7485070969618541E-2</v>
      </c>
      <c r="AH135" s="11">
        <v>8.4468609022427005E-2</v>
      </c>
      <c r="AI135" s="11">
        <v>0.15995386365649733</v>
      </c>
      <c r="AJ135" s="11">
        <v>0.19771704852135624</v>
      </c>
      <c r="AK135" s="11">
        <v>0.1097483293185519</v>
      </c>
      <c r="AL135" s="11"/>
      <c r="AM135" s="11">
        <v>0.26603493237237469</v>
      </c>
      <c r="AN135" s="11">
        <v>8.5326512657939557E-2</v>
      </c>
      <c r="AO135" s="11">
        <v>0.1368516430085443</v>
      </c>
      <c r="AP135" s="11">
        <v>9.6075801178268722E-2</v>
      </c>
      <c r="AQ135" s="11">
        <v>0.11801585322352212</v>
      </c>
      <c r="AR135" s="11">
        <v>0.10196024443342183</v>
      </c>
      <c r="AS135" s="11"/>
      <c r="AT135" s="11">
        <v>0.23225605462054677</v>
      </c>
      <c r="AU135" s="11">
        <v>8.5090379853742085E-2</v>
      </c>
      <c r="AV135" s="11">
        <v>0.16320676173259324</v>
      </c>
      <c r="AW135" s="11">
        <v>9.8187030639351885E-2</v>
      </c>
      <c r="AX135" s="11">
        <v>0.11801585322352212</v>
      </c>
      <c r="AY135" s="11">
        <v>0.10335787651062196</v>
      </c>
      <c r="BA135" s="11">
        <v>0.2763929046383547</v>
      </c>
      <c r="BB135" s="11">
        <v>8.5090379853742085E-2</v>
      </c>
      <c r="BC135" s="11">
        <v>0.1368516430085443</v>
      </c>
      <c r="BD135" s="11">
        <v>0.10437339636862421</v>
      </c>
      <c r="BE135" s="11">
        <v>0.11801585322352212</v>
      </c>
      <c r="BF135" s="11">
        <v>0.10542414688542637</v>
      </c>
      <c r="BG135" s="13">
        <f t="shared" si="2"/>
        <v>0.1097483293185519</v>
      </c>
    </row>
    <row r="136" spans="1:59" x14ac:dyDescent="0.25">
      <c r="A136" s="8">
        <f t="shared" ref="A136:A199" si="3">+A135+1</f>
        <v>1929</v>
      </c>
      <c r="B136" s="10">
        <v>7</v>
      </c>
      <c r="C136" s="10">
        <v>18</v>
      </c>
      <c r="D136" s="10">
        <v>8</v>
      </c>
      <c r="E136" s="10">
        <v>16</v>
      </c>
      <c r="F136" s="10">
        <v>2</v>
      </c>
      <c r="G136" s="10">
        <v>51</v>
      </c>
      <c r="H136" s="10"/>
      <c r="I136" s="10">
        <v>2</v>
      </c>
      <c r="J136" s="10">
        <v>10</v>
      </c>
      <c r="K136" s="10">
        <v>6</v>
      </c>
      <c r="L136" s="10">
        <v>17</v>
      </c>
      <c r="M136" s="10">
        <v>2</v>
      </c>
      <c r="N136" s="10">
        <v>37</v>
      </c>
      <c r="Q136" s="11">
        <v>0.19228545061898897</v>
      </c>
      <c r="R136" s="11">
        <v>7.2186366286752179E-2</v>
      </c>
      <c r="S136" s="11">
        <v>8.9046452907307727E-2</v>
      </c>
      <c r="T136" s="11">
        <v>0.15623969158567977</v>
      </c>
      <c r="U136" s="11">
        <v>0.19399131247419907</v>
      </c>
      <c r="V136" s="11">
        <v>0.10799146303172999</v>
      </c>
      <c r="Y136" s="11">
        <v>0</v>
      </c>
      <c r="Z136" s="11">
        <v>6.5731534774486039E-2</v>
      </c>
      <c r="AA136" s="11">
        <v>7.3973663500195687E-3</v>
      </c>
      <c r="AB136" s="11">
        <v>0.18415936766797888</v>
      </c>
      <c r="AC136" s="11">
        <v>0.16485589100794701</v>
      </c>
      <c r="AD136" s="11">
        <v>9.5307881516784793E-2</v>
      </c>
      <c r="AE136" s="11"/>
      <c r="AF136" s="11">
        <v>0</v>
      </c>
      <c r="AG136" s="11">
        <v>7.2186366286752179E-2</v>
      </c>
      <c r="AH136" s="11">
        <v>8.2072332488488511E-2</v>
      </c>
      <c r="AI136" s="11">
        <v>0.16579097833084816</v>
      </c>
      <c r="AJ136" s="11">
        <v>0.19399131247419907</v>
      </c>
      <c r="AK136" s="11">
        <v>0.10750911245471276</v>
      </c>
      <c r="AL136" s="11"/>
      <c r="AM136" s="11">
        <v>0.28638861352889139</v>
      </c>
      <c r="AN136" s="11">
        <v>8.814798023943185E-2</v>
      </c>
      <c r="AO136" s="11">
        <v>0.14317179012391218</v>
      </c>
      <c r="AP136" s="11">
        <v>9.8331532579738687E-2</v>
      </c>
      <c r="AQ136" s="11">
        <v>0.13353831369140526</v>
      </c>
      <c r="AR136" s="11">
        <v>0.10548865327811402</v>
      </c>
      <c r="AS136" s="11"/>
      <c r="AT136" s="11">
        <v>0.26582467902735996</v>
      </c>
      <c r="AU136" s="11">
        <v>8.8001872250983312E-2</v>
      </c>
      <c r="AV136" s="11">
        <v>0.16897166475647749</v>
      </c>
      <c r="AW136" s="11">
        <v>0.10070310922458781</v>
      </c>
      <c r="AX136" s="11">
        <v>0.13353831369140526</v>
      </c>
      <c r="AY136" s="11">
        <v>0.10689105745157272</v>
      </c>
      <c r="BA136" s="11">
        <v>0.29849927501340695</v>
      </c>
      <c r="BB136" s="11">
        <v>8.8001872250983312E-2</v>
      </c>
      <c r="BC136" s="11">
        <v>0.14317179012391218</v>
      </c>
      <c r="BD136" s="11">
        <v>0.10693696945674411</v>
      </c>
      <c r="BE136" s="11">
        <v>0.13353831369140526</v>
      </c>
      <c r="BF136" s="11">
        <v>0.1091339663284461</v>
      </c>
      <c r="BG136" s="13">
        <f t="shared" si="2"/>
        <v>0.10750911245471276</v>
      </c>
    </row>
    <row r="137" spans="1:59" x14ac:dyDescent="0.25">
      <c r="A137" s="8">
        <f t="shared" si="3"/>
        <v>1930</v>
      </c>
      <c r="B137" s="10">
        <v>7</v>
      </c>
      <c r="C137" s="10">
        <v>18</v>
      </c>
      <c r="D137" s="10">
        <v>8</v>
      </c>
      <c r="E137" s="10">
        <v>16</v>
      </c>
      <c r="F137" s="10">
        <v>2</v>
      </c>
      <c r="G137" s="10">
        <v>51</v>
      </c>
      <c r="H137" s="10"/>
      <c r="I137" s="10">
        <v>2</v>
      </c>
      <c r="J137" s="10">
        <v>10</v>
      </c>
      <c r="K137" s="10">
        <v>6</v>
      </c>
      <c r="L137" s="10">
        <v>17</v>
      </c>
      <c r="M137" s="10">
        <v>2</v>
      </c>
      <c r="N137" s="10">
        <v>37</v>
      </c>
      <c r="Q137" s="11">
        <v>0.13274478497218867</v>
      </c>
      <c r="R137" s="11">
        <v>5.8812156544959186E-2</v>
      </c>
      <c r="S137" s="11">
        <v>8.7373327705864701E-2</v>
      </c>
      <c r="T137" s="11">
        <v>0.13687307067117865</v>
      </c>
      <c r="U137" s="11">
        <v>0.14726168315330121</v>
      </c>
      <c r="V137" s="11">
        <v>9.4644876122125021E-2</v>
      </c>
      <c r="Y137" s="11">
        <v>0</v>
      </c>
      <c r="Z137" s="11">
        <v>5.2845421752019547E-2</v>
      </c>
      <c r="AA137" s="11">
        <v>9.2177775191211869E-3</v>
      </c>
      <c r="AB137" s="11">
        <v>0.15211504907107787</v>
      </c>
      <c r="AC137" s="11">
        <v>0.12006606967792569</v>
      </c>
      <c r="AD137" s="11">
        <v>8.0751899518286915E-2</v>
      </c>
      <c r="AE137" s="11"/>
      <c r="AF137" s="11">
        <v>0</v>
      </c>
      <c r="AG137" s="11">
        <v>5.8812156544959186E-2</v>
      </c>
      <c r="AH137" s="11">
        <v>8.0904025066001445E-2</v>
      </c>
      <c r="AI137" s="11">
        <v>0.14683262227124061</v>
      </c>
      <c r="AJ137" s="11">
        <v>0.14726168315330121</v>
      </c>
      <c r="AK137" s="11">
        <v>9.4746500120741275E-2</v>
      </c>
      <c r="AL137" s="11"/>
      <c r="AM137" s="11">
        <v>0.24433936252888624</v>
      </c>
      <c r="AN137" s="11">
        <v>8.3007057137588061E-2</v>
      </c>
      <c r="AO137" s="11">
        <v>0.15466592100325474</v>
      </c>
      <c r="AP137" s="11">
        <v>9.0256735373835065E-2</v>
      </c>
      <c r="AQ137" s="11">
        <v>0.13928917236221725</v>
      </c>
      <c r="AR137" s="11">
        <v>0.10227485329939147</v>
      </c>
      <c r="AS137" s="11"/>
      <c r="AT137" s="11">
        <v>0.24175854419465234</v>
      </c>
      <c r="AU137" s="11">
        <v>8.2414704872147998E-2</v>
      </c>
      <c r="AV137" s="11">
        <v>0.18494130041855794</v>
      </c>
      <c r="AW137" s="11">
        <v>9.2140506265992683E-2</v>
      </c>
      <c r="AX137" s="11">
        <v>0.13928917236221725</v>
      </c>
      <c r="AY137" s="11">
        <v>0.10396241439120037</v>
      </c>
      <c r="BA137" s="11">
        <v>0.2545697119392491</v>
      </c>
      <c r="BB137" s="11">
        <v>8.2414704872147998E-2</v>
      </c>
      <c r="BC137" s="11">
        <v>0.15466592100325474</v>
      </c>
      <c r="BD137" s="11">
        <v>9.8084727543141598E-2</v>
      </c>
      <c r="BE137" s="11">
        <v>0.13928917236221725</v>
      </c>
      <c r="BF137" s="11">
        <v>0.10573181425171094</v>
      </c>
      <c r="BG137" s="13">
        <f t="shared" si="2"/>
        <v>9.4746500120741275E-2</v>
      </c>
    </row>
    <row r="138" spans="1:59" x14ac:dyDescent="0.25">
      <c r="A138" s="8">
        <f t="shared" si="3"/>
        <v>1931</v>
      </c>
      <c r="B138" s="10">
        <v>7</v>
      </c>
      <c r="C138" s="10">
        <v>18</v>
      </c>
      <c r="D138" s="10">
        <v>8</v>
      </c>
      <c r="E138" s="10">
        <v>16</v>
      </c>
      <c r="F138" s="10">
        <v>2</v>
      </c>
      <c r="G138" s="10">
        <v>51</v>
      </c>
      <c r="H138" s="10"/>
      <c r="I138" s="10">
        <v>2</v>
      </c>
      <c r="J138" s="10">
        <v>10</v>
      </c>
      <c r="K138" s="10">
        <v>6</v>
      </c>
      <c r="L138" s="10">
        <v>17</v>
      </c>
      <c r="M138" s="10">
        <v>2</v>
      </c>
      <c r="N138" s="10">
        <v>37</v>
      </c>
      <c r="Q138" s="11">
        <v>0.1138648626657655</v>
      </c>
      <c r="R138" s="11">
        <v>4.6520964300985443E-2</v>
      </c>
      <c r="S138" s="11">
        <v>7.8695795336821223E-2</v>
      </c>
      <c r="T138" s="11">
        <v>0.10749462300505666</v>
      </c>
      <c r="U138" s="11">
        <v>9.3554590692926404E-2</v>
      </c>
      <c r="V138" s="11">
        <v>7.7150904948150717E-2</v>
      </c>
      <c r="Y138" s="11">
        <v>0</v>
      </c>
      <c r="Z138" s="11">
        <v>4.2110470785755381E-2</v>
      </c>
      <c r="AA138" s="11">
        <v>9.4813675335133352E-3</v>
      </c>
      <c r="AB138" s="11">
        <v>0.1172808409182326</v>
      </c>
      <c r="AC138" s="11">
        <v>5.4529685144940984E-2</v>
      </c>
      <c r="AD138" s="11">
        <v>6.3915590884165999E-2</v>
      </c>
      <c r="AE138" s="11"/>
      <c r="AF138" s="11">
        <v>0</v>
      </c>
      <c r="AG138" s="11">
        <v>4.6520964300985443E-2</v>
      </c>
      <c r="AH138" s="11">
        <v>7.1086323855349229E-2</v>
      </c>
      <c r="AI138" s="11">
        <v>0.12308682173752503</v>
      </c>
      <c r="AJ138" s="11">
        <v>9.3554590692926404E-2</v>
      </c>
      <c r="AK138" s="11">
        <v>7.9002757711311433E-2</v>
      </c>
      <c r="AL138" s="11"/>
      <c r="AM138" s="11">
        <v>0.24682520199859781</v>
      </c>
      <c r="AN138" s="11">
        <v>6.9582872073619309E-2</v>
      </c>
      <c r="AO138" s="11">
        <v>0.1407837902109591</v>
      </c>
      <c r="AP138" s="11">
        <v>8.2153002058329858E-2</v>
      </c>
      <c r="AQ138" s="11">
        <v>0.11738400162644443</v>
      </c>
      <c r="AR138" s="11">
        <v>9.1847896795931E-2</v>
      </c>
      <c r="AS138" s="11"/>
      <c r="AT138" s="11">
        <v>0.22349011009535868</v>
      </c>
      <c r="AU138" s="11">
        <v>6.8797339945305139E-2</v>
      </c>
      <c r="AV138" s="11">
        <v>0.17258377567426125</v>
      </c>
      <c r="AW138" s="11">
        <v>8.3426221579757029E-2</v>
      </c>
      <c r="AX138" s="11">
        <v>0.11738400162644443</v>
      </c>
      <c r="AY138" s="11">
        <v>9.3207284983476399E-2</v>
      </c>
      <c r="BA138" s="11">
        <v>0.25777854945985534</v>
      </c>
      <c r="BB138" s="11">
        <v>6.8797339945305139E-2</v>
      </c>
      <c r="BC138" s="11">
        <v>0.1407837902109591</v>
      </c>
      <c r="BD138" s="11">
        <v>8.974311047221864E-2</v>
      </c>
      <c r="BE138" s="11">
        <v>0.11738400162644443</v>
      </c>
      <c r="BF138" s="11">
        <v>9.5071403331164747E-2</v>
      </c>
      <c r="BG138" s="13">
        <f t="shared" si="2"/>
        <v>7.9002757711311433E-2</v>
      </c>
    </row>
    <row r="139" spans="1:59" x14ac:dyDescent="0.25">
      <c r="A139" s="8">
        <f t="shared" si="3"/>
        <v>1932</v>
      </c>
      <c r="B139" s="10">
        <v>7</v>
      </c>
      <c r="C139" s="10">
        <v>18</v>
      </c>
      <c r="D139" s="10">
        <v>8</v>
      </c>
      <c r="E139" s="10">
        <v>16</v>
      </c>
      <c r="F139" s="10">
        <v>2</v>
      </c>
      <c r="G139" s="10">
        <v>51</v>
      </c>
      <c r="H139" s="10"/>
      <c r="I139" s="10">
        <v>2</v>
      </c>
      <c r="J139" s="10">
        <v>10</v>
      </c>
      <c r="K139" s="10">
        <v>6</v>
      </c>
      <c r="L139" s="10">
        <v>17</v>
      </c>
      <c r="M139" s="10">
        <v>2</v>
      </c>
      <c r="N139" s="10">
        <v>37</v>
      </c>
      <c r="Q139" s="11">
        <v>0.120445875566457</v>
      </c>
      <c r="R139" s="11">
        <v>4.2056832056983393E-2</v>
      </c>
      <c r="S139" s="11">
        <v>7.5575215657455258E-2</v>
      </c>
      <c r="T139" s="11">
        <v>7.1442320182483199E-2</v>
      </c>
      <c r="U139" s="11">
        <v>0.11531873544881427</v>
      </c>
      <c r="V139" s="11">
        <v>6.1077930553773099E-2</v>
      </c>
      <c r="Y139" s="11">
        <v>0</v>
      </c>
      <c r="Z139" s="11">
        <v>3.6945611487493271E-2</v>
      </c>
      <c r="AA139" s="11">
        <v>1.1630241498454265E-2</v>
      </c>
      <c r="AB139" s="11">
        <v>0.10207863712593572</v>
      </c>
      <c r="AC139" s="11">
        <v>7.8192444639547359E-2</v>
      </c>
      <c r="AD139" s="11">
        <v>5.7110407804105506E-2</v>
      </c>
      <c r="AE139" s="11"/>
      <c r="AF139" s="11">
        <v>0</v>
      </c>
      <c r="AG139" s="11">
        <v>4.2056832056983393E-2</v>
      </c>
      <c r="AH139" s="11">
        <v>6.7520027562403065E-2</v>
      </c>
      <c r="AI139" s="11">
        <v>9.8866208055791008E-2</v>
      </c>
      <c r="AJ139" s="11">
        <v>0.11531873544881427</v>
      </c>
      <c r="AK139" s="11">
        <v>6.8304360621908991E-2</v>
      </c>
      <c r="AL139" s="11"/>
      <c r="AM139" s="11">
        <v>0.27203212251837916</v>
      </c>
      <c r="AN139" s="11">
        <v>6.743961748203306E-2</v>
      </c>
      <c r="AO139" s="11">
        <v>0.11950081129175751</v>
      </c>
      <c r="AP139" s="11">
        <v>7.0101185319080966E-2</v>
      </c>
      <c r="AQ139" s="11">
        <v>0.11920425025672682</v>
      </c>
      <c r="AR139" s="11">
        <v>8.332003822908822E-2</v>
      </c>
      <c r="AS139" s="11"/>
      <c r="AT139" s="11">
        <v>0.27722031984975243</v>
      </c>
      <c r="AU139" s="11">
        <v>6.7004209932695888E-2</v>
      </c>
      <c r="AV139" s="11">
        <v>0.14909978531856219</v>
      </c>
      <c r="AW139" s="11">
        <v>7.1262732261255693E-2</v>
      </c>
      <c r="AX139" s="11">
        <v>0.11920425025672682</v>
      </c>
      <c r="AY139" s="11">
        <v>8.5192873215429982E-2</v>
      </c>
      <c r="BA139" s="11">
        <v>0.28282986516833236</v>
      </c>
      <c r="BB139" s="11">
        <v>6.7004209932695888E-2</v>
      </c>
      <c r="BC139" s="11">
        <v>0.11950081129175751</v>
      </c>
      <c r="BD139" s="11">
        <v>7.6621444140558617E-2</v>
      </c>
      <c r="BE139" s="11">
        <v>0.11920425025672682</v>
      </c>
      <c r="BF139" s="11">
        <v>8.6363604705828739E-2</v>
      </c>
      <c r="BG139" s="13">
        <f t="shared" si="2"/>
        <v>6.8304360621908991E-2</v>
      </c>
    </row>
    <row r="140" spans="1:59" x14ac:dyDescent="0.25">
      <c r="A140" s="8">
        <f t="shared" si="3"/>
        <v>1933</v>
      </c>
      <c r="B140" s="10">
        <v>7</v>
      </c>
      <c r="C140" s="10">
        <v>18</v>
      </c>
      <c r="D140" s="10">
        <v>8</v>
      </c>
      <c r="E140" s="10">
        <v>16</v>
      </c>
      <c r="F140" s="10">
        <v>2</v>
      </c>
      <c r="G140" s="10">
        <v>51</v>
      </c>
      <c r="H140" s="10"/>
      <c r="I140" s="10">
        <v>2</v>
      </c>
      <c r="J140" s="10">
        <v>10</v>
      </c>
      <c r="K140" s="10">
        <v>6</v>
      </c>
      <c r="L140" s="10">
        <v>17</v>
      </c>
      <c r="M140" s="10">
        <v>2</v>
      </c>
      <c r="N140" s="10">
        <v>37</v>
      </c>
      <c r="Q140" s="11">
        <v>0.1152950469656813</v>
      </c>
      <c r="R140" s="11">
        <v>4.7028309363785936E-2</v>
      </c>
      <c r="S140" s="11">
        <v>7.5893147638165501E-2</v>
      </c>
      <c r="T140" s="11">
        <v>6.1131728776133203E-2</v>
      </c>
      <c r="U140" s="11">
        <v>0.1462074626988879</v>
      </c>
      <c r="V140" s="11">
        <v>5.9542667732920752E-2</v>
      </c>
      <c r="Y140" s="11">
        <v>0</v>
      </c>
      <c r="Z140" s="11">
        <v>4.04762309620771E-2</v>
      </c>
      <c r="AA140" s="11">
        <v>1.2101446206002642E-2</v>
      </c>
      <c r="AB140" s="11">
        <v>0.103304769408717</v>
      </c>
      <c r="AC140" s="11">
        <v>0.10908734181622441</v>
      </c>
      <c r="AD140" s="11">
        <v>6.3054180237560653E-2</v>
      </c>
      <c r="AE140" s="11"/>
      <c r="AF140" s="11">
        <v>0</v>
      </c>
      <c r="AG140" s="11">
        <v>4.7028309363785936E-2</v>
      </c>
      <c r="AH140" s="11">
        <v>6.8841775183190082E-2</v>
      </c>
      <c r="AI140" s="11">
        <v>9.2347542441932509E-2</v>
      </c>
      <c r="AJ140" s="11">
        <v>0.1462074626988879</v>
      </c>
      <c r="AK140" s="11">
        <v>7.1443533076462368E-2</v>
      </c>
      <c r="AL140" s="11"/>
      <c r="AM140" s="11">
        <v>0.26970008967769682</v>
      </c>
      <c r="AN140" s="11">
        <v>6.0648802560748984E-2</v>
      </c>
      <c r="AO140" s="11">
        <v>0.11276044354249068</v>
      </c>
      <c r="AP140" s="11">
        <v>6.7221007896654916E-2</v>
      </c>
      <c r="AQ140" s="11">
        <v>0.11894299621838834</v>
      </c>
      <c r="AR140" s="11">
        <v>7.8691788004268584E-2</v>
      </c>
      <c r="AS140" s="11"/>
      <c r="AT140" s="11">
        <v>0.24330513244241586</v>
      </c>
      <c r="AU140" s="11">
        <v>6.0253770485642955E-2</v>
      </c>
      <c r="AV140" s="11">
        <v>0.14192000175597558</v>
      </c>
      <c r="AW140" s="11">
        <v>6.8193844337553558E-2</v>
      </c>
      <c r="AX140" s="11">
        <v>0.11894299621838834</v>
      </c>
      <c r="AY140" s="11">
        <v>7.9964757950391985E-2</v>
      </c>
      <c r="BA140" s="11">
        <v>0.27741298702279643</v>
      </c>
      <c r="BB140" s="11">
        <v>6.0253770485642955E-2</v>
      </c>
      <c r="BC140" s="11">
        <v>0.11276044354249068</v>
      </c>
      <c r="BD140" s="11">
        <v>7.1357460443619763E-2</v>
      </c>
      <c r="BE140" s="11">
        <v>0.11894299621838834</v>
      </c>
      <c r="BF140" s="11">
        <v>8.0677063244910946E-2</v>
      </c>
      <c r="BG140" s="13">
        <f t="shared" si="2"/>
        <v>7.1443533076462368E-2</v>
      </c>
    </row>
    <row r="141" spans="1:59" x14ac:dyDescent="0.25">
      <c r="A141" s="8">
        <f t="shared" si="3"/>
        <v>1934</v>
      </c>
      <c r="B141" s="10">
        <v>7</v>
      </c>
      <c r="C141" s="10">
        <v>18</v>
      </c>
      <c r="D141" s="10">
        <v>8</v>
      </c>
      <c r="E141" s="10">
        <v>16</v>
      </c>
      <c r="F141" s="10">
        <v>2</v>
      </c>
      <c r="G141" s="10">
        <v>51</v>
      </c>
      <c r="H141" s="10"/>
      <c r="I141" s="10">
        <v>2</v>
      </c>
      <c r="J141" s="10">
        <v>10</v>
      </c>
      <c r="K141" s="10">
        <v>6</v>
      </c>
      <c r="L141" s="10">
        <v>17</v>
      </c>
      <c r="M141" s="10">
        <v>2</v>
      </c>
      <c r="N141" s="10">
        <v>37</v>
      </c>
      <c r="Q141" s="11">
        <v>0.1123842578910135</v>
      </c>
      <c r="R141" s="11">
        <v>5.228585399049468E-2</v>
      </c>
      <c r="S141" s="11">
        <v>8.4733456725260961E-2</v>
      </c>
      <c r="T141" s="11">
        <v>7.5154834897419365E-2</v>
      </c>
      <c r="U141" s="11">
        <v>0.14077527302521634</v>
      </c>
      <c r="V141" s="11">
        <v>6.9505765192309901E-2</v>
      </c>
      <c r="Y141" s="11">
        <v>0</v>
      </c>
      <c r="Z141" s="11">
        <v>4.5601948750474276E-2</v>
      </c>
      <c r="AA141" s="11">
        <v>1.1993195372656014E-2</v>
      </c>
      <c r="AB141" s="11">
        <v>0.10867084840158299</v>
      </c>
      <c r="AC141" s="11">
        <v>9.3916955387979353E-2</v>
      </c>
      <c r="AD141" s="11">
        <v>6.8055328107951021E-2</v>
      </c>
      <c r="AE141" s="11"/>
      <c r="AF141" s="11">
        <v>0</v>
      </c>
      <c r="AG141" s="11">
        <v>5.228585399049468E-2</v>
      </c>
      <c r="AH141" s="11">
        <v>7.5721725857256228E-2</v>
      </c>
      <c r="AI141" s="11">
        <v>8.7343113690278459E-2</v>
      </c>
      <c r="AJ141" s="11">
        <v>0.14077527302521634</v>
      </c>
      <c r="AK141" s="11">
        <v>7.3001683910400725E-2</v>
      </c>
      <c r="AL141" s="11"/>
      <c r="AM141" s="11">
        <v>0.26650570369720983</v>
      </c>
      <c r="AN141" s="11">
        <v>6.0052186038275515E-2</v>
      </c>
      <c r="AO141" s="11">
        <v>0.11606432974782634</v>
      </c>
      <c r="AP141" s="11">
        <v>6.6114832360903014E-2</v>
      </c>
      <c r="AQ141" s="11">
        <v>0.11773007555197909</v>
      </c>
      <c r="AR141" s="11">
        <v>7.8267903990333912E-2</v>
      </c>
      <c r="AS141" s="11"/>
      <c r="AT141" s="11">
        <v>0.22950026903086337</v>
      </c>
      <c r="AU141" s="11">
        <v>5.9667487649891569E-2</v>
      </c>
      <c r="AV141" s="11">
        <v>0.14311317189310635</v>
      </c>
      <c r="AW141" s="11">
        <v>6.6673090054477191E-2</v>
      </c>
      <c r="AX141" s="11">
        <v>0.11773007555197909</v>
      </c>
      <c r="AY141" s="11">
        <v>7.8645679021126486E-2</v>
      </c>
      <c r="BA141" s="11">
        <v>0.27188366829264804</v>
      </c>
      <c r="BB141" s="11">
        <v>5.9667487649891569E-2</v>
      </c>
      <c r="BC141" s="11">
        <v>0.11606432974782634</v>
      </c>
      <c r="BD141" s="11">
        <v>7.2341036186044622E-2</v>
      </c>
      <c r="BE141" s="11">
        <v>0.11773007555197909</v>
      </c>
      <c r="BF141" s="11">
        <v>8.10741708387024E-2</v>
      </c>
      <c r="BG141" s="13">
        <f t="shared" si="2"/>
        <v>7.3001683910400725E-2</v>
      </c>
    </row>
    <row r="142" spans="1:59" x14ac:dyDescent="0.25">
      <c r="A142" s="8">
        <f t="shared" si="3"/>
        <v>1935</v>
      </c>
      <c r="B142" s="10">
        <v>7</v>
      </c>
      <c r="C142" s="10">
        <v>18</v>
      </c>
      <c r="D142" s="10">
        <v>8</v>
      </c>
      <c r="E142" s="10">
        <v>16</v>
      </c>
      <c r="F142" s="10">
        <v>2</v>
      </c>
      <c r="G142" s="10">
        <v>51</v>
      </c>
      <c r="H142" s="10"/>
      <c r="I142" s="10">
        <v>2</v>
      </c>
      <c r="J142" s="10">
        <v>10</v>
      </c>
      <c r="K142" s="10">
        <v>6</v>
      </c>
      <c r="L142" s="10">
        <v>17</v>
      </c>
      <c r="M142" s="10">
        <v>2</v>
      </c>
      <c r="N142" s="10">
        <v>37</v>
      </c>
      <c r="Q142" s="11">
        <v>0.11714263918934113</v>
      </c>
      <c r="R142" s="11">
        <v>5.0541618753331012E-2</v>
      </c>
      <c r="S142" s="11">
        <v>8.9744001310422775E-2</v>
      </c>
      <c r="T142" s="11">
        <v>6.6619772959416818E-2</v>
      </c>
      <c r="U142" s="11">
        <v>0.14802244914119553</v>
      </c>
      <c r="V142" s="11">
        <v>6.4905063523537504E-2</v>
      </c>
      <c r="Y142" s="11">
        <v>0</v>
      </c>
      <c r="Z142" s="11">
        <v>4.3482411077177464E-2</v>
      </c>
      <c r="AA142" s="11">
        <v>1.1898687699144032E-2</v>
      </c>
      <c r="AB142" s="11">
        <v>0.10909634915860378</v>
      </c>
      <c r="AC142" s="11">
        <v>0.10797597169209466</v>
      </c>
      <c r="AD142" s="11">
        <v>6.5435871861411365E-2</v>
      </c>
      <c r="AE142" s="11"/>
      <c r="AF142" s="11">
        <v>0</v>
      </c>
      <c r="AG142" s="11">
        <v>5.0541618753331012E-2</v>
      </c>
      <c r="AH142" s="11">
        <v>8.0027741972294189E-2</v>
      </c>
      <c r="AI142" s="11">
        <v>8.3758007225213663E-2</v>
      </c>
      <c r="AJ142" s="11">
        <v>0.14802244914119553</v>
      </c>
      <c r="AK142" s="11">
        <v>7.0620118108955812E-2</v>
      </c>
      <c r="AL142" s="11"/>
      <c r="AM142" s="11">
        <v>0.27645369675344122</v>
      </c>
      <c r="AN142" s="11">
        <v>6.2281084902451676E-2</v>
      </c>
      <c r="AO142" s="11">
        <v>0.11339349681449432</v>
      </c>
      <c r="AP142" s="11">
        <v>6.5088999966427502E-2</v>
      </c>
      <c r="AQ142" s="11">
        <v>0.12199887688892166</v>
      </c>
      <c r="AR142" s="11">
        <v>7.7949744472299451E-2</v>
      </c>
      <c r="AS142" s="11"/>
      <c r="AT142" s="11">
        <v>0.23998437690206939</v>
      </c>
      <c r="AU142" s="11">
        <v>6.1744374671497279E-2</v>
      </c>
      <c r="AV142" s="11">
        <v>0.13727406693685001</v>
      </c>
      <c r="AW142" s="11">
        <v>6.5680280944224817E-2</v>
      </c>
      <c r="AX142" s="11">
        <v>0.12199887688892166</v>
      </c>
      <c r="AY142" s="11">
        <v>7.7762823941383549E-2</v>
      </c>
      <c r="BA142" s="11">
        <v>0.28235348891569906</v>
      </c>
      <c r="BB142" s="11">
        <v>6.1744374671497279E-2</v>
      </c>
      <c r="BC142" s="11">
        <v>0.11339349681449432</v>
      </c>
      <c r="BD142" s="11">
        <v>7.1386015244971249E-2</v>
      </c>
      <c r="BE142" s="11">
        <v>0.12199887688892166</v>
      </c>
      <c r="BF142" s="11">
        <v>8.0714907204503666E-2</v>
      </c>
      <c r="BG142" s="13">
        <f t="shared" ref="BG142:BG205" si="4">+AK142</f>
        <v>7.0620118108955812E-2</v>
      </c>
    </row>
    <row r="143" spans="1:59" x14ac:dyDescent="0.25">
      <c r="A143" s="8">
        <f t="shared" si="3"/>
        <v>1936</v>
      </c>
      <c r="B143" s="10">
        <v>7</v>
      </c>
      <c r="C143" s="10">
        <v>18</v>
      </c>
      <c r="D143" s="10">
        <v>8</v>
      </c>
      <c r="E143" s="10">
        <v>16</v>
      </c>
      <c r="F143" s="10">
        <v>2</v>
      </c>
      <c r="G143" s="10">
        <v>51</v>
      </c>
      <c r="H143" s="10"/>
      <c r="I143" s="10">
        <v>2</v>
      </c>
      <c r="J143" s="10">
        <v>10</v>
      </c>
      <c r="K143" s="10">
        <v>6</v>
      </c>
      <c r="L143" s="10">
        <v>17</v>
      </c>
      <c r="M143" s="10">
        <v>2</v>
      </c>
      <c r="N143" s="10">
        <v>37</v>
      </c>
      <c r="Q143" s="11">
        <v>0.10683039854476706</v>
      </c>
      <c r="R143" s="11">
        <v>4.9884917492139171E-2</v>
      </c>
      <c r="S143" s="11">
        <v>8.8871103181986821E-2</v>
      </c>
      <c r="T143" s="11">
        <v>6.3692914051828919E-2</v>
      </c>
      <c r="U143" s="11">
        <v>0.15425625855705599</v>
      </c>
      <c r="V143" s="11">
        <v>6.2983821580028701E-2</v>
      </c>
      <c r="Y143" s="11">
        <v>0</v>
      </c>
      <c r="Z143" s="11">
        <v>4.1550054071602643E-2</v>
      </c>
      <c r="AA143" s="11">
        <v>1.1112817089775124E-2</v>
      </c>
      <c r="AB143" s="11">
        <v>0.10728051602855412</v>
      </c>
      <c r="AC143" s="11">
        <v>0.10849753785583874</v>
      </c>
      <c r="AD143" s="11">
        <v>6.223426528344337E-2</v>
      </c>
      <c r="AE143" s="11"/>
      <c r="AF143" s="11">
        <v>0</v>
      </c>
      <c r="AG143" s="11">
        <v>4.9884917492139171E-2</v>
      </c>
      <c r="AH143" s="11">
        <v>7.8262060452758936E-2</v>
      </c>
      <c r="AI143" s="11">
        <v>8.5136137329438741E-2</v>
      </c>
      <c r="AJ143" s="11">
        <v>0.15425625855705599</v>
      </c>
      <c r="AK143" s="11">
        <v>7.027594539114411E-2</v>
      </c>
      <c r="AL143" s="11"/>
      <c r="AM143" s="11">
        <v>0.24970914829160759</v>
      </c>
      <c r="AN143" s="11">
        <v>5.7812843455816831E-2</v>
      </c>
      <c r="AO143" s="11">
        <v>0.11307535984804623</v>
      </c>
      <c r="AP143" s="11">
        <v>6.4622395341215208E-2</v>
      </c>
      <c r="AQ143" s="11">
        <v>0.11025978547533474</v>
      </c>
      <c r="AR143" s="11">
        <v>7.5308245988922967E-2</v>
      </c>
      <c r="AS143" s="11"/>
      <c r="AT143" s="11">
        <v>0.20986637497149588</v>
      </c>
      <c r="AU143" s="11">
        <v>5.7320484218149545E-2</v>
      </c>
      <c r="AV143" s="11">
        <v>0.1344868406562377</v>
      </c>
      <c r="AW143" s="11">
        <v>6.5231248114175577E-2</v>
      </c>
      <c r="AX143" s="11">
        <v>0.11025978547533474</v>
      </c>
      <c r="AY143" s="11">
        <v>7.4678453528542313E-2</v>
      </c>
      <c r="BA143" s="11">
        <v>0.25367934790832786</v>
      </c>
      <c r="BB143" s="11">
        <v>5.7320484218149545E-2</v>
      </c>
      <c r="BC143" s="11">
        <v>0.11307535984804623</v>
      </c>
      <c r="BD143" s="11">
        <v>7.1167981581574086E-2</v>
      </c>
      <c r="BE143" s="11">
        <v>0.11025978547533474</v>
      </c>
      <c r="BF143" s="11">
        <v>7.7999380508445931E-2</v>
      </c>
      <c r="BG143" s="13">
        <f t="shared" si="4"/>
        <v>7.027594539114411E-2</v>
      </c>
    </row>
    <row r="144" spans="1:59" x14ac:dyDescent="0.25">
      <c r="A144" s="8">
        <f t="shared" si="3"/>
        <v>1937</v>
      </c>
      <c r="B144" s="10">
        <v>7</v>
      </c>
      <c r="C144" s="10">
        <v>18</v>
      </c>
      <c r="D144" s="10">
        <v>8</v>
      </c>
      <c r="E144" s="10">
        <v>16</v>
      </c>
      <c r="F144" s="10">
        <v>2</v>
      </c>
      <c r="G144" s="10">
        <v>51</v>
      </c>
      <c r="H144" s="10"/>
      <c r="I144" s="10">
        <v>2</v>
      </c>
      <c r="J144" s="10">
        <v>10</v>
      </c>
      <c r="K144" s="10">
        <v>6</v>
      </c>
      <c r="L144" s="10">
        <v>17</v>
      </c>
      <c r="M144" s="10">
        <v>2</v>
      </c>
      <c r="N144" s="10">
        <v>37</v>
      </c>
      <c r="Q144" s="11">
        <v>0.12873224489507465</v>
      </c>
      <c r="R144" s="11">
        <v>5.8254344567243897E-2</v>
      </c>
      <c r="S144" s="11">
        <v>9.4669514449169143E-2</v>
      </c>
      <c r="T144" s="11">
        <v>7.3905338646084381E-2</v>
      </c>
      <c r="U144" s="11">
        <v>0.166437578512446</v>
      </c>
      <c r="V144" s="11">
        <v>7.2124934079309505E-2</v>
      </c>
      <c r="Y144" s="11">
        <v>0</v>
      </c>
      <c r="Z144" s="11">
        <v>5.086061455467035E-2</v>
      </c>
      <c r="AA144" s="11">
        <v>1.223153591139012E-2</v>
      </c>
      <c r="AB144" s="11">
        <v>0.12608506584167775</v>
      </c>
      <c r="AC144" s="11">
        <v>0.12111464283403309</v>
      </c>
      <c r="AD144" s="11">
        <v>7.2848912700703608E-2</v>
      </c>
      <c r="AE144" s="11"/>
      <c r="AF144" s="11">
        <v>0</v>
      </c>
      <c r="AG144" s="11">
        <v>5.8254344567243897E-2</v>
      </c>
      <c r="AH144" s="11">
        <v>8.4528051290979955E-2</v>
      </c>
      <c r="AI144" s="11">
        <v>9.9494765969626545E-2</v>
      </c>
      <c r="AJ144" s="11">
        <v>0.166437578512446</v>
      </c>
      <c r="AK144" s="11">
        <v>8.0509362733865816E-2</v>
      </c>
      <c r="AL144" s="11"/>
      <c r="AM144" s="11">
        <v>0.23759608514280767</v>
      </c>
      <c r="AN144" s="11">
        <v>6.6306581555090838E-2</v>
      </c>
      <c r="AO144" s="11">
        <v>0.12883225301633541</v>
      </c>
      <c r="AP144" s="11">
        <v>6.9106111016396063E-2</v>
      </c>
      <c r="AQ144" s="11">
        <v>0.11549651979583159</v>
      </c>
      <c r="AR144" s="11">
        <v>8.2938928154569921E-2</v>
      </c>
      <c r="AS144" s="11"/>
      <c r="AT144" s="11">
        <v>0.17171089823742344</v>
      </c>
      <c r="AU144" s="11">
        <v>6.5873410316918027E-2</v>
      </c>
      <c r="AV144" s="11">
        <v>0.15314759018317772</v>
      </c>
      <c r="AW144" s="11">
        <v>7.0548792745429342E-2</v>
      </c>
      <c r="AX144" s="11">
        <v>0.11549651979583159</v>
      </c>
      <c r="AY144" s="11">
        <v>8.247051303223836E-2</v>
      </c>
      <c r="BA144" s="11">
        <v>0.23795882402115157</v>
      </c>
      <c r="BB144" s="11">
        <v>6.5873410316918027E-2</v>
      </c>
      <c r="BC144" s="11">
        <v>0.12883225301633541</v>
      </c>
      <c r="BD144" s="11">
        <v>7.6978435661502143E-2</v>
      </c>
      <c r="BE144" s="11">
        <v>0.11549651979583159</v>
      </c>
      <c r="BF144" s="11">
        <v>8.6272074552607353E-2</v>
      </c>
      <c r="BG144" s="13">
        <f t="shared" si="4"/>
        <v>8.0509362733865816E-2</v>
      </c>
    </row>
    <row r="145" spans="1:59" x14ac:dyDescent="0.25">
      <c r="A145" s="8">
        <f t="shared" si="3"/>
        <v>1938</v>
      </c>
      <c r="B145" s="10">
        <v>7</v>
      </c>
      <c r="C145" s="10">
        <v>18</v>
      </c>
      <c r="D145" s="10">
        <v>8</v>
      </c>
      <c r="E145" s="10">
        <v>16</v>
      </c>
      <c r="F145" s="10">
        <v>2</v>
      </c>
      <c r="G145" s="10">
        <v>51</v>
      </c>
      <c r="H145" s="10"/>
      <c r="I145" s="10">
        <v>2</v>
      </c>
      <c r="J145" s="10">
        <v>10</v>
      </c>
      <c r="K145" s="10">
        <v>6</v>
      </c>
      <c r="L145" s="10">
        <v>16</v>
      </c>
      <c r="M145" s="10">
        <v>2</v>
      </c>
      <c r="N145" s="10">
        <v>36</v>
      </c>
      <c r="Q145" s="11">
        <v>9.2654354733785402E-2</v>
      </c>
      <c r="R145" s="11">
        <v>5.3806085436374732E-2</v>
      </c>
      <c r="S145" s="11">
        <v>8.8801135584320859E-2</v>
      </c>
      <c r="T145" s="11">
        <v>6.3652504761196924E-2</v>
      </c>
      <c r="U145" s="11">
        <v>0.14464453708481997</v>
      </c>
      <c r="V145" s="11">
        <v>6.446602831289E-2</v>
      </c>
      <c r="Y145" s="11">
        <v>0</v>
      </c>
      <c r="Z145" s="11">
        <v>4.5562299401668283E-2</v>
      </c>
      <c r="AA145" s="11">
        <v>1.2396392768737077E-2</v>
      </c>
      <c r="AB145" s="11">
        <v>0.11391210622886024</v>
      </c>
      <c r="AC145" s="11">
        <v>0.1088343003079615</v>
      </c>
      <c r="AD145" s="11">
        <v>6.6325404976005406E-2</v>
      </c>
      <c r="AE145" s="11"/>
      <c r="AF145" s="11">
        <v>0</v>
      </c>
      <c r="AG145" s="11">
        <v>5.3806085436374732E-2</v>
      </c>
      <c r="AH145" s="11">
        <v>7.7912769563172182E-2</v>
      </c>
      <c r="AI145" s="11">
        <v>8.6002043270124937E-2</v>
      </c>
      <c r="AJ145" s="11">
        <v>0.14464453708481997</v>
      </c>
      <c r="AK145" s="11">
        <v>7.2625551688990278E-2</v>
      </c>
      <c r="AL145" s="11"/>
      <c r="AM145" s="11">
        <v>0.21146441668880053</v>
      </c>
      <c r="AN145" s="11">
        <v>6.6626146404968237E-2</v>
      </c>
      <c r="AO145" s="11">
        <v>0.11906156014772097</v>
      </c>
      <c r="AP145" s="11">
        <v>6.2869927106958906E-2</v>
      </c>
      <c r="AQ145" s="11">
        <v>0.12466901795253561</v>
      </c>
      <c r="AR145" s="11">
        <v>7.8469198572398507E-2</v>
      </c>
      <c r="AS145" s="11"/>
      <c r="AT145" s="11">
        <v>0.16104927043595896</v>
      </c>
      <c r="AU145" s="11">
        <v>6.557978003953488E-2</v>
      </c>
      <c r="AV145" s="11">
        <v>0.14850105625606927</v>
      </c>
      <c r="AW145" s="11">
        <v>6.4524528233201178E-2</v>
      </c>
      <c r="AX145" s="11">
        <v>0.12466901795253561</v>
      </c>
      <c r="AY145" s="11">
        <v>7.9250291010331514E-2</v>
      </c>
      <c r="BA145" s="11">
        <v>0.21289710114753826</v>
      </c>
      <c r="BB145" s="11">
        <v>6.557978003953488E-2</v>
      </c>
      <c r="BC145" s="11">
        <v>0.11906156014772097</v>
      </c>
      <c r="BD145" s="11">
        <v>6.9473356558552704E-2</v>
      </c>
      <c r="BE145" s="11">
        <v>0.12466901795253561</v>
      </c>
      <c r="BF145" s="11">
        <v>8.1267180296982211E-2</v>
      </c>
      <c r="BG145" s="13">
        <f t="shared" si="4"/>
        <v>7.2625551688990278E-2</v>
      </c>
    </row>
    <row r="146" spans="1:59" x14ac:dyDescent="0.25">
      <c r="A146" s="8">
        <f t="shared" si="3"/>
        <v>1939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BA146" s="11"/>
      <c r="BB146" s="11"/>
      <c r="BC146" s="11"/>
      <c r="BD146" s="11"/>
      <c r="BE146" s="11"/>
      <c r="BF146" s="11"/>
      <c r="BG146" s="13"/>
    </row>
    <row r="147" spans="1:59" x14ac:dyDescent="0.25">
      <c r="A147" s="8">
        <f t="shared" si="3"/>
        <v>1940</v>
      </c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BA147" s="11"/>
      <c r="BB147" s="11"/>
      <c r="BC147" s="11"/>
      <c r="BD147" s="11"/>
      <c r="BE147" s="11"/>
      <c r="BF147" s="11"/>
      <c r="BG147" s="13"/>
    </row>
    <row r="148" spans="1:59" x14ac:dyDescent="0.25">
      <c r="A148" s="8">
        <f t="shared" si="3"/>
        <v>1941</v>
      </c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BA148" s="11"/>
      <c r="BB148" s="11"/>
      <c r="BC148" s="11"/>
      <c r="BD148" s="11"/>
      <c r="BE148" s="11"/>
      <c r="BF148" s="11"/>
      <c r="BG148" s="13"/>
    </row>
    <row r="149" spans="1:59" x14ac:dyDescent="0.25">
      <c r="A149" s="8">
        <f t="shared" si="3"/>
        <v>1942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BA149" s="11"/>
      <c r="BB149" s="11"/>
      <c r="BC149" s="11"/>
      <c r="BD149" s="11"/>
      <c r="BE149" s="11"/>
      <c r="BF149" s="11"/>
      <c r="BG149" s="13"/>
    </row>
    <row r="150" spans="1:59" x14ac:dyDescent="0.25">
      <c r="A150" s="8">
        <f t="shared" si="3"/>
        <v>1943</v>
      </c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BA150" s="11"/>
      <c r="BB150" s="11"/>
      <c r="BC150" s="11"/>
      <c r="BD150" s="11"/>
      <c r="BE150" s="11"/>
      <c r="BF150" s="11"/>
      <c r="BG150" s="13"/>
    </row>
    <row r="151" spans="1:59" x14ac:dyDescent="0.25">
      <c r="A151" s="8">
        <f t="shared" si="3"/>
        <v>1944</v>
      </c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BA151" s="11"/>
      <c r="BB151" s="11"/>
      <c r="BC151" s="11"/>
      <c r="BD151" s="11"/>
      <c r="BE151" s="11"/>
      <c r="BF151" s="11"/>
      <c r="BG151" s="13"/>
    </row>
    <row r="152" spans="1:59" x14ac:dyDescent="0.25">
      <c r="A152" s="8">
        <f t="shared" si="3"/>
        <v>1945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BA152" s="11"/>
      <c r="BB152" s="11"/>
      <c r="BC152" s="11"/>
      <c r="BD152" s="11"/>
      <c r="BE152" s="11"/>
      <c r="BF152" s="11"/>
      <c r="BG152" s="13"/>
    </row>
    <row r="153" spans="1:59" x14ac:dyDescent="0.25">
      <c r="A153" s="8">
        <f t="shared" si="3"/>
        <v>1946</v>
      </c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BA153" s="11"/>
      <c r="BB153" s="11"/>
      <c r="BC153" s="11"/>
      <c r="BD153" s="11"/>
      <c r="BE153" s="11"/>
      <c r="BF153" s="11"/>
      <c r="BG153" s="13"/>
    </row>
    <row r="154" spans="1:59" x14ac:dyDescent="0.25">
      <c r="A154" s="8">
        <f t="shared" si="3"/>
        <v>1947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BA154" s="11"/>
      <c r="BB154" s="11"/>
      <c r="BC154" s="11"/>
      <c r="BD154" s="11"/>
      <c r="BE154" s="11"/>
      <c r="BF154" s="11"/>
      <c r="BG154" s="13"/>
    </row>
    <row r="155" spans="1:59" x14ac:dyDescent="0.25">
      <c r="A155" s="8">
        <f t="shared" si="3"/>
        <v>1948</v>
      </c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Q155" s="11">
        <v>0.17688900024937654</v>
      </c>
      <c r="R155" s="11">
        <v>6.5825290043211401E-2</v>
      </c>
      <c r="S155" s="11">
        <v>3.0681673062164235E-2</v>
      </c>
      <c r="T155" s="11"/>
      <c r="U155" s="11">
        <v>0.31609178559308393</v>
      </c>
      <c r="V155" s="11"/>
      <c r="BA155" s="11"/>
      <c r="BB155" s="11"/>
      <c r="BC155" s="11"/>
      <c r="BD155" s="11"/>
      <c r="BE155" s="11"/>
      <c r="BF155" s="11"/>
      <c r="BG155" s="13"/>
    </row>
    <row r="156" spans="1:59" x14ac:dyDescent="0.25">
      <c r="A156" s="8">
        <f t="shared" si="3"/>
        <v>1949</v>
      </c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Q156" s="11">
        <v>0.2139001594768242</v>
      </c>
      <c r="R156" s="11">
        <v>6.1645097195140879E-2</v>
      </c>
      <c r="S156" s="11">
        <v>8.9911111111111108E-2</v>
      </c>
      <c r="T156" s="11"/>
      <c r="U156" s="11">
        <v>0.35265338412318542</v>
      </c>
      <c r="V156" s="11"/>
      <c r="BA156" s="11"/>
      <c r="BB156" s="11"/>
      <c r="BC156" s="11"/>
      <c r="BD156" s="11"/>
      <c r="BE156" s="11"/>
      <c r="BF156" s="11"/>
      <c r="BG156" s="13"/>
    </row>
    <row r="157" spans="1:59" x14ac:dyDescent="0.25">
      <c r="A157" s="8">
        <f t="shared" si="3"/>
        <v>1950</v>
      </c>
      <c r="B157" s="10">
        <v>7</v>
      </c>
      <c r="C157" s="10">
        <v>18</v>
      </c>
      <c r="D157" s="10">
        <v>8</v>
      </c>
      <c r="E157" s="10">
        <v>16</v>
      </c>
      <c r="F157" s="10">
        <v>2</v>
      </c>
      <c r="G157" s="10">
        <v>51</v>
      </c>
      <c r="H157" s="10"/>
      <c r="I157" s="10">
        <v>1</v>
      </c>
      <c r="J157" s="10">
        <v>10</v>
      </c>
      <c r="K157" s="10">
        <v>4</v>
      </c>
      <c r="L157" s="10">
        <v>16</v>
      </c>
      <c r="M157" s="10">
        <v>2</v>
      </c>
      <c r="N157" s="10">
        <v>33</v>
      </c>
      <c r="Q157" s="11">
        <v>0.17636721067085132</v>
      </c>
      <c r="R157" s="11">
        <v>5.2653762512235552E-2</v>
      </c>
      <c r="S157" s="11">
        <v>4.4308647682610461E-2</v>
      </c>
      <c r="T157" s="11">
        <v>4.9840907357641302E-2</v>
      </c>
      <c r="U157" s="11">
        <v>0.30990225626621115</v>
      </c>
      <c r="V157" s="11">
        <v>5.3842759389776319E-2</v>
      </c>
      <c r="Y157">
        <v>0</v>
      </c>
      <c r="Z157">
        <v>4.5691735914606318E-2</v>
      </c>
      <c r="AA157">
        <v>7.5973237261966031E-2</v>
      </c>
      <c r="AB157">
        <v>0.20260684198644763</v>
      </c>
      <c r="AC157">
        <v>0.29332754070304823</v>
      </c>
      <c r="AD157">
        <v>7.7700107825063106E-2</v>
      </c>
      <c r="AF157">
        <v>0</v>
      </c>
      <c r="AG157">
        <v>5.2653762512235552E-2</v>
      </c>
      <c r="AH157">
        <v>4.6034553178375182E-2</v>
      </c>
      <c r="AI157">
        <v>9.9683522247597661E-2</v>
      </c>
      <c r="AJ157">
        <v>0.30990225626621115</v>
      </c>
      <c r="AK157">
        <v>7.1442829618011683E-2</v>
      </c>
      <c r="AM157" s="11">
        <v>0.21415570050153424</v>
      </c>
      <c r="AN157" s="11">
        <v>5.9340756684861273E-2</v>
      </c>
      <c r="AO157" s="11">
        <v>0.1145223743314519</v>
      </c>
      <c r="AP157" s="11">
        <v>8.2884354269104663E-2</v>
      </c>
      <c r="AQ157" s="11">
        <v>9.0706092771233676E-2</v>
      </c>
      <c r="AR157" s="11">
        <v>7.8560435197337436E-2</v>
      </c>
      <c r="AS157" s="11"/>
      <c r="AT157" s="11">
        <v>0.18415688437464872</v>
      </c>
      <c r="AU157" s="11">
        <v>5.8542454537412844E-2</v>
      </c>
      <c r="AV157" s="11">
        <v>0.14102460321437812</v>
      </c>
      <c r="AW157" s="11">
        <v>8.4969899520885059E-2</v>
      </c>
      <c r="AX157" s="11">
        <v>9.0706092771233676E-2</v>
      </c>
      <c r="AY157" s="11">
        <v>7.8194147038973094E-2</v>
      </c>
      <c r="BA157" s="11">
        <v>0.21054128069576589</v>
      </c>
      <c r="BB157" s="11">
        <v>5.8542454537412844E-2</v>
      </c>
      <c r="BC157" s="11">
        <v>0.1145223743314519</v>
      </c>
      <c r="BD157" s="11">
        <v>8.4969899520885059E-2</v>
      </c>
      <c r="BE157" s="11">
        <v>9.0706092771233676E-2</v>
      </c>
      <c r="BF157" s="11">
        <v>7.8645432483250316E-2</v>
      </c>
      <c r="BG157" s="13">
        <f t="shared" si="4"/>
        <v>7.1442829618011683E-2</v>
      </c>
    </row>
    <row r="158" spans="1:59" x14ac:dyDescent="0.25">
      <c r="A158" s="8">
        <f t="shared" si="3"/>
        <v>1951</v>
      </c>
      <c r="B158" s="10">
        <v>7</v>
      </c>
      <c r="C158" s="10">
        <v>18</v>
      </c>
      <c r="D158" s="10">
        <v>8</v>
      </c>
      <c r="E158" s="10">
        <v>16</v>
      </c>
      <c r="F158" s="10">
        <v>2</v>
      </c>
      <c r="G158" s="10">
        <v>51</v>
      </c>
      <c r="H158" s="10"/>
      <c r="I158" s="10">
        <v>2</v>
      </c>
      <c r="J158" s="10">
        <v>10</v>
      </c>
      <c r="K158" s="10">
        <v>5</v>
      </c>
      <c r="L158" s="10">
        <v>16</v>
      </c>
      <c r="M158" s="10">
        <v>2</v>
      </c>
      <c r="N158" s="10">
        <v>35</v>
      </c>
      <c r="Q158" s="11">
        <v>0.2283063313841133</v>
      </c>
      <c r="R158" s="11">
        <v>6.0279109068969938E-2</v>
      </c>
      <c r="S158" s="11">
        <v>6.0275162637397767E-2</v>
      </c>
      <c r="T158" s="11">
        <v>6.1352334833509603E-2</v>
      </c>
      <c r="U158" s="11">
        <v>0.29912492674220942</v>
      </c>
      <c r="V158" s="11">
        <v>6.4564959134350869E-2</v>
      </c>
      <c r="Y158">
        <v>0</v>
      </c>
      <c r="Z158">
        <v>5.288335054626149E-2</v>
      </c>
      <c r="AA158">
        <v>7.5370586218717839E-2</v>
      </c>
      <c r="AB158">
        <v>0.24183841443450374</v>
      </c>
      <c r="AC158">
        <v>0.26985941939076219</v>
      </c>
      <c r="AD158">
        <v>9.0023920192350407E-2</v>
      </c>
      <c r="AF158">
        <v>0</v>
      </c>
      <c r="AG158">
        <v>6.0279109068969938E-2</v>
      </c>
      <c r="AH158">
        <v>6.193146355621279E-2</v>
      </c>
      <c r="AI158">
        <v>0.11937518447446271</v>
      </c>
      <c r="AJ158">
        <v>0.29912492674220942</v>
      </c>
      <c r="AK158">
        <v>8.403408638185185E-2</v>
      </c>
      <c r="AM158" s="11">
        <v>0.18397895980012982</v>
      </c>
      <c r="AN158" s="11">
        <v>6.445888242746356E-2</v>
      </c>
      <c r="AO158" s="11">
        <v>0.10645770933348894</v>
      </c>
      <c r="AP158" s="11">
        <v>8.6530431353751477E-2</v>
      </c>
      <c r="AQ158" s="11">
        <v>8.9444500959330014E-2</v>
      </c>
      <c r="AR158" s="11">
        <v>8.0504177599743612E-2</v>
      </c>
      <c r="AS158" s="11"/>
      <c r="AT158" s="11">
        <v>0.17355500423949483</v>
      </c>
      <c r="AU158" s="11">
        <v>6.3803536253459678E-2</v>
      </c>
      <c r="AV158" s="11">
        <v>0.13013869694713748</v>
      </c>
      <c r="AW158" s="11">
        <v>8.9011206075745322E-2</v>
      </c>
      <c r="AX158" s="11">
        <v>8.9444500959330014E-2</v>
      </c>
      <c r="AY158" s="11">
        <v>8.0965875241031021E-2</v>
      </c>
      <c r="BA158" s="11">
        <v>0.18096737302127905</v>
      </c>
      <c r="BB158" s="11">
        <v>6.3803536253459678E-2</v>
      </c>
      <c r="BC158" s="11">
        <v>0.10645770933348894</v>
      </c>
      <c r="BD158" s="11">
        <v>8.9011206075745322E-2</v>
      </c>
      <c r="BE158" s="11">
        <v>8.9444500959330014E-2</v>
      </c>
      <c r="BF158" s="11">
        <v>8.0776156716891576E-2</v>
      </c>
      <c r="BG158" s="13">
        <f t="shared" si="4"/>
        <v>8.403408638185185E-2</v>
      </c>
    </row>
    <row r="159" spans="1:59" x14ac:dyDescent="0.25">
      <c r="A159" s="8">
        <f t="shared" si="3"/>
        <v>1952</v>
      </c>
      <c r="B159" s="10">
        <v>7</v>
      </c>
      <c r="C159" s="10">
        <v>18</v>
      </c>
      <c r="D159" s="10">
        <v>8</v>
      </c>
      <c r="E159" s="10">
        <v>16</v>
      </c>
      <c r="F159" s="10">
        <v>2</v>
      </c>
      <c r="G159" s="10">
        <v>51</v>
      </c>
      <c r="H159" s="10"/>
      <c r="I159" s="10">
        <v>2</v>
      </c>
      <c r="J159" s="10">
        <v>10</v>
      </c>
      <c r="K159" s="10">
        <v>5</v>
      </c>
      <c r="L159" s="10">
        <v>16</v>
      </c>
      <c r="M159" s="10">
        <v>2</v>
      </c>
      <c r="N159" s="10">
        <v>35</v>
      </c>
      <c r="Q159" s="11">
        <v>0.18431666732746244</v>
      </c>
      <c r="R159" s="11">
        <v>5.4415758666531207E-2</v>
      </c>
      <c r="S159" s="11">
        <v>5.2538852489107182E-2</v>
      </c>
      <c r="T159" s="11">
        <v>5.4218150036139931E-2</v>
      </c>
      <c r="U159" s="11">
        <v>0.24561398077044191</v>
      </c>
      <c r="V159" s="11">
        <v>5.7124936667263503E-2</v>
      </c>
      <c r="Y159">
        <v>0</v>
      </c>
      <c r="Z159">
        <v>4.5984224105658437E-2</v>
      </c>
      <c r="AA159">
        <v>7.5711198867446525E-2</v>
      </c>
      <c r="AB159">
        <v>0.20629814828964307</v>
      </c>
      <c r="AC159">
        <v>0.21259069654217841</v>
      </c>
      <c r="AD159">
        <v>7.9023148510114383E-2</v>
      </c>
      <c r="AF159">
        <v>0</v>
      </c>
      <c r="AG159">
        <v>5.4415758666531207E-2</v>
      </c>
      <c r="AH159">
        <v>5.4012609491232877E-2</v>
      </c>
      <c r="AI159">
        <v>0.10735034903498254</v>
      </c>
      <c r="AJ159">
        <v>0.24561398077044191</v>
      </c>
      <c r="AK159">
        <v>7.5587653452195702E-2</v>
      </c>
      <c r="AM159" s="11">
        <v>0.1811177889931028</v>
      </c>
      <c r="AN159" s="11">
        <v>6.3461184948824592E-2</v>
      </c>
      <c r="AO159" s="11">
        <v>8.8878915932709551E-2</v>
      </c>
      <c r="AP159" s="11">
        <v>7.8509482742704875E-2</v>
      </c>
      <c r="AQ159" s="11">
        <v>9.1678799442741363E-2</v>
      </c>
      <c r="AR159" s="11">
        <v>7.4896183819676387E-2</v>
      </c>
      <c r="AS159" s="11"/>
      <c r="AT159" s="11">
        <v>0.17336084214191011</v>
      </c>
      <c r="AU159" s="11">
        <v>6.2791779702249945E-2</v>
      </c>
      <c r="AV159" s="11">
        <v>0.10906182864820026</v>
      </c>
      <c r="AW159" s="11">
        <v>8.0210472244270414E-2</v>
      </c>
      <c r="AX159" s="11">
        <v>9.1678799442741363E-2</v>
      </c>
      <c r="AY159" s="11">
        <v>7.5407382521058289E-2</v>
      </c>
      <c r="BA159" s="11">
        <v>0.17624968520277734</v>
      </c>
      <c r="BB159" s="11">
        <v>6.2791779702249945E-2</v>
      </c>
      <c r="BC159" s="11">
        <v>8.8878915932709551E-2</v>
      </c>
      <c r="BD159" s="11">
        <v>8.0210472244270414E-2</v>
      </c>
      <c r="BE159" s="11">
        <v>9.1678799442741363E-2</v>
      </c>
      <c r="BF159" s="11">
        <v>7.4904860628509734E-2</v>
      </c>
      <c r="BG159" s="13">
        <f t="shared" si="4"/>
        <v>7.5587653452195702E-2</v>
      </c>
    </row>
    <row r="160" spans="1:59" x14ac:dyDescent="0.25">
      <c r="A160" s="8">
        <f t="shared" si="3"/>
        <v>1953</v>
      </c>
      <c r="B160" s="10">
        <v>7</v>
      </c>
      <c r="C160" s="10">
        <v>18</v>
      </c>
      <c r="D160" s="10">
        <v>8</v>
      </c>
      <c r="E160" s="10">
        <v>16</v>
      </c>
      <c r="F160" s="10">
        <v>2</v>
      </c>
      <c r="G160" s="10">
        <v>51</v>
      </c>
      <c r="H160" s="10"/>
      <c r="I160" s="10">
        <v>2</v>
      </c>
      <c r="J160" s="10">
        <v>10</v>
      </c>
      <c r="K160" s="10">
        <v>6</v>
      </c>
      <c r="L160" s="10">
        <v>16</v>
      </c>
      <c r="M160" s="10">
        <v>2</v>
      </c>
      <c r="N160" s="10">
        <v>36</v>
      </c>
      <c r="Q160" s="11">
        <v>0.16142778776783337</v>
      </c>
      <c r="R160" s="11">
        <v>5.1609698316358858E-2</v>
      </c>
      <c r="S160" s="11">
        <v>4.7340560871533786E-2</v>
      </c>
      <c r="T160" s="11">
        <v>5.4431324329625316E-2</v>
      </c>
      <c r="U160" s="11">
        <v>0.2436160399962283</v>
      </c>
      <c r="V160" s="11">
        <v>5.5891836232922362E-2</v>
      </c>
      <c r="Y160">
        <v>0</v>
      </c>
      <c r="Z160">
        <v>4.3880228724113644E-2</v>
      </c>
      <c r="AA160">
        <v>7.0922112802148621E-2</v>
      </c>
      <c r="AB160">
        <v>0.17802152950814434</v>
      </c>
      <c r="AC160">
        <v>0.2184500226893111</v>
      </c>
      <c r="AD160">
        <v>7.4265135599383775E-2</v>
      </c>
      <c r="AF160">
        <v>0</v>
      </c>
      <c r="AG160">
        <v>5.1609698316358858E-2</v>
      </c>
      <c r="AH160">
        <v>4.8742916533182211E-2</v>
      </c>
      <c r="AI160">
        <v>9.0029593578795405E-2</v>
      </c>
      <c r="AJ160">
        <v>0.2436160399962283</v>
      </c>
      <c r="AK160">
        <v>6.8905704547879823E-2</v>
      </c>
      <c r="AM160" s="11">
        <v>0.19822833406219142</v>
      </c>
      <c r="AN160" s="11">
        <v>6.2811165855430853E-2</v>
      </c>
      <c r="AO160" s="11">
        <v>8.2507565881508552E-2</v>
      </c>
      <c r="AP160" s="11">
        <v>8.2282483217796784E-2</v>
      </c>
      <c r="AQ160" s="11">
        <v>9.8849644723644936E-2</v>
      </c>
      <c r="AR160" s="11">
        <v>7.5491812879602077E-2</v>
      </c>
      <c r="AS160" s="11"/>
      <c r="AT160" s="11">
        <v>0.17965596564207034</v>
      </c>
      <c r="AU160" s="11">
        <v>6.2172660989810148E-2</v>
      </c>
      <c r="AV160" s="11">
        <v>0.10188214359997416</v>
      </c>
      <c r="AW160" s="11">
        <v>8.3836586663527599E-2</v>
      </c>
      <c r="AX160" s="11">
        <v>9.8849644723644936E-2</v>
      </c>
      <c r="AY160" s="11">
        <v>7.5985229543380509E-2</v>
      </c>
      <c r="BA160" s="11">
        <v>0.19483385684261045</v>
      </c>
      <c r="BB160" s="11">
        <v>6.2172660989810148E-2</v>
      </c>
      <c r="BC160" s="11">
        <v>8.2507565881508552E-2</v>
      </c>
      <c r="BD160" s="11">
        <v>8.3836586663527599E-2</v>
      </c>
      <c r="BE160" s="11">
        <v>9.8849644723644936E-2</v>
      </c>
      <c r="BF160" s="11">
        <v>7.5408348004438963E-2</v>
      </c>
      <c r="BG160" s="13">
        <f t="shared" si="4"/>
        <v>6.8905704547879823E-2</v>
      </c>
    </row>
    <row r="161" spans="1:59" x14ac:dyDescent="0.25">
      <c r="A161" s="8">
        <f t="shared" si="3"/>
        <v>1954</v>
      </c>
      <c r="B161" s="10">
        <v>7</v>
      </c>
      <c r="C161" s="10">
        <v>18</v>
      </c>
      <c r="D161" s="10">
        <v>8</v>
      </c>
      <c r="E161" s="10">
        <v>16</v>
      </c>
      <c r="F161" s="10">
        <v>2</v>
      </c>
      <c r="G161" s="10">
        <v>51</v>
      </c>
      <c r="H161" s="10"/>
      <c r="I161" s="10">
        <v>2</v>
      </c>
      <c r="J161" s="10">
        <v>10</v>
      </c>
      <c r="K161" s="10">
        <v>6</v>
      </c>
      <c r="L161" s="10">
        <v>16</v>
      </c>
      <c r="M161" s="10">
        <v>2</v>
      </c>
      <c r="N161" s="10">
        <v>36</v>
      </c>
      <c r="Q161" s="11">
        <v>0.14527245992218796</v>
      </c>
      <c r="R161" s="11">
        <v>5.1948311658809573E-2</v>
      </c>
      <c r="S161" s="11">
        <v>5.1724656988772155E-2</v>
      </c>
      <c r="T161" s="11">
        <v>6.4553587341536003E-2</v>
      </c>
      <c r="U161" s="11">
        <v>0.19627620459127321</v>
      </c>
      <c r="V161" s="11">
        <v>6.1058857696090658E-2</v>
      </c>
      <c r="Y161">
        <v>0</v>
      </c>
      <c r="Z161">
        <v>4.4795449641544881E-2</v>
      </c>
      <c r="AA161">
        <v>5.8761576539883446E-2</v>
      </c>
      <c r="AB161">
        <v>0.17460614454039694</v>
      </c>
      <c r="AC161">
        <v>0.16763917312100099</v>
      </c>
      <c r="AD161">
        <v>7.4972199024326155E-2</v>
      </c>
      <c r="AF161">
        <v>0</v>
      </c>
      <c r="AG161">
        <v>5.1948311658809573E-2</v>
      </c>
      <c r="AH161">
        <v>5.2607797096601384E-2</v>
      </c>
      <c r="AI161">
        <v>0.1587382232218951</v>
      </c>
      <c r="AJ161">
        <v>0.19627620459127321</v>
      </c>
      <c r="AK161">
        <v>8.4376724723754126E-2</v>
      </c>
      <c r="AM161" s="11">
        <v>0.20549739369277842</v>
      </c>
      <c r="AN161" s="11">
        <v>6.1783008047059926E-2</v>
      </c>
      <c r="AO161" s="11">
        <v>8.4363796596825288E-2</v>
      </c>
      <c r="AP161" s="11">
        <v>8.5734824785545935E-2</v>
      </c>
      <c r="AQ161" s="11">
        <v>9.179324406837934E-2</v>
      </c>
      <c r="AR161" s="11">
        <v>7.6770393873308237E-2</v>
      </c>
      <c r="AS161" s="11"/>
      <c r="AT161" s="11">
        <v>0.19946377704934481</v>
      </c>
      <c r="AU161" s="11">
        <v>6.1248969857685472E-2</v>
      </c>
      <c r="AV161" s="11">
        <v>0.10216394877851309</v>
      </c>
      <c r="AW161" s="11">
        <v>8.7619774074788062E-2</v>
      </c>
      <c r="AX161" s="11">
        <v>9.179324406837934E-2</v>
      </c>
      <c r="AY161" s="11">
        <v>7.736331058892898E-2</v>
      </c>
      <c r="BA161" s="11">
        <v>0.2005486010157575</v>
      </c>
      <c r="BB161" s="11">
        <v>6.1248969857685472E-2</v>
      </c>
      <c r="BC161" s="11">
        <v>8.4363796596825288E-2</v>
      </c>
      <c r="BD161" s="11">
        <v>8.7619774074788062E-2</v>
      </c>
      <c r="BE161" s="11">
        <v>9.179324406837934E-2</v>
      </c>
      <c r="BF161" s="11">
        <v>7.67808252236859E-2</v>
      </c>
      <c r="BG161" s="13">
        <f t="shared" si="4"/>
        <v>8.4376724723754126E-2</v>
      </c>
    </row>
    <row r="162" spans="1:59" x14ac:dyDescent="0.25">
      <c r="A162" s="8">
        <f t="shared" si="3"/>
        <v>1955</v>
      </c>
      <c r="B162" s="10">
        <v>7</v>
      </c>
      <c r="C162" s="10">
        <v>18</v>
      </c>
      <c r="D162" s="10">
        <v>8</v>
      </c>
      <c r="E162" s="10">
        <v>16</v>
      </c>
      <c r="F162" s="10">
        <v>2</v>
      </c>
      <c r="G162" s="10">
        <v>51</v>
      </c>
      <c r="H162" s="10"/>
      <c r="I162" s="10">
        <v>2</v>
      </c>
      <c r="J162" s="10">
        <v>10</v>
      </c>
      <c r="K162" s="10">
        <v>6</v>
      </c>
      <c r="L162" s="10">
        <v>16</v>
      </c>
      <c r="M162" s="10">
        <v>2</v>
      </c>
      <c r="N162" s="10">
        <v>36</v>
      </c>
      <c r="Q162" s="11">
        <v>0.15376206050289279</v>
      </c>
      <c r="R162" s="11">
        <v>5.2149880502019054E-2</v>
      </c>
      <c r="S162" s="11">
        <v>5.2891488986086616E-2</v>
      </c>
      <c r="T162" s="11">
        <v>4.2612932708146083E-2</v>
      </c>
      <c r="U162" s="11">
        <v>0.19372603540300881</v>
      </c>
      <c r="V162" s="11">
        <v>4.8392293837897907E-2</v>
      </c>
      <c r="Y162">
        <v>0</v>
      </c>
      <c r="Z162">
        <v>4.50711278583171E-2</v>
      </c>
      <c r="AA162">
        <v>4.5696420196967326E-2</v>
      </c>
      <c r="AB162">
        <v>0.18634331794105335</v>
      </c>
      <c r="AC162">
        <v>0.16670880064862548</v>
      </c>
      <c r="AD162">
        <v>7.671139305859416E-2</v>
      </c>
      <c r="AF162">
        <v>0</v>
      </c>
      <c r="AG162">
        <v>5.2149880502019054E-2</v>
      </c>
      <c r="AH162">
        <v>5.3655113918940393E-2</v>
      </c>
      <c r="AI162">
        <v>0.16487682861613992</v>
      </c>
      <c r="AJ162">
        <v>0.19372603540300881</v>
      </c>
      <c r="AK162">
        <v>8.6070820922157884E-2</v>
      </c>
      <c r="AM162" s="11">
        <v>0.20882679186927897</v>
      </c>
      <c r="AN162" s="11">
        <v>6.129174465141126E-2</v>
      </c>
      <c r="AO162" s="11">
        <v>8.6689471015096303E-2</v>
      </c>
      <c r="AP162" s="11">
        <v>8.8359196537449322E-2</v>
      </c>
      <c r="AQ162" s="11">
        <v>8.6860816818952302E-2</v>
      </c>
      <c r="AR162" s="11">
        <v>7.7631896634316244E-2</v>
      </c>
      <c r="AS162" s="11"/>
      <c r="AT162" s="11">
        <v>0.2062714837638433</v>
      </c>
      <c r="AU162" s="11">
        <v>6.0745987758525209E-2</v>
      </c>
      <c r="AV162" s="11">
        <v>0.1056461580430756</v>
      </c>
      <c r="AW162" s="11">
        <v>9.0576895110076119E-2</v>
      </c>
      <c r="AX162" s="11">
        <v>8.6860816818952302E-2</v>
      </c>
      <c r="AY162" s="11">
        <v>7.8329802106668095E-2</v>
      </c>
      <c r="BA162" s="11">
        <v>0.20585168640405521</v>
      </c>
      <c r="BB162" s="11">
        <v>6.0745987758525209E-2</v>
      </c>
      <c r="BC162" s="11">
        <v>8.6689471015096303E-2</v>
      </c>
      <c r="BD162" s="11">
        <v>9.0576895110076119E-2</v>
      </c>
      <c r="BE162" s="11">
        <v>8.6860816818952302E-2</v>
      </c>
      <c r="BF162" s="11">
        <v>7.7748020033845525E-2</v>
      </c>
      <c r="BG162" s="13">
        <f t="shared" si="4"/>
        <v>8.6070820922157884E-2</v>
      </c>
    </row>
    <row r="163" spans="1:59" x14ac:dyDescent="0.25">
      <c r="A163" s="8">
        <f t="shared" si="3"/>
        <v>1956</v>
      </c>
      <c r="B163" s="10">
        <v>7</v>
      </c>
      <c r="C163" s="10">
        <v>18</v>
      </c>
      <c r="D163" s="10">
        <v>8</v>
      </c>
      <c r="E163" s="10">
        <v>16</v>
      </c>
      <c r="F163" s="10">
        <v>2</v>
      </c>
      <c r="G163" s="10">
        <v>51</v>
      </c>
      <c r="H163" s="10"/>
      <c r="I163" s="10">
        <v>2</v>
      </c>
      <c r="J163" s="10">
        <v>10</v>
      </c>
      <c r="K163" s="10">
        <v>6</v>
      </c>
      <c r="L163" s="10">
        <v>16</v>
      </c>
      <c r="M163" s="10">
        <v>2</v>
      </c>
      <c r="N163" s="10">
        <v>36</v>
      </c>
      <c r="Q163" s="11">
        <v>0.16081692821717067</v>
      </c>
      <c r="R163" s="11">
        <v>5.678504661456979E-2</v>
      </c>
      <c r="S163" s="11">
        <v>5.2704960060988987E-2</v>
      </c>
      <c r="T163" s="11">
        <v>6.8466537349278031E-2</v>
      </c>
      <c r="U163" s="11">
        <v>0.19279362797539937</v>
      </c>
      <c r="V163" s="11">
        <v>6.5104800586871459E-2</v>
      </c>
      <c r="Y163">
        <v>0</v>
      </c>
      <c r="Z163">
        <v>4.972546182134123E-2</v>
      </c>
      <c r="AA163">
        <v>3.8564486994219653E-2</v>
      </c>
      <c r="AB163">
        <v>0.183751811905184</v>
      </c>
      <c r="AC163">
        <v>0.16499113355489417</v>
      </c>
      <c r="AD163">
        <v>7.994388954577121E-2</v>
      </c>
      <c r="AF163">
        <v>0</v>
      </c>
      <c r="AG163">
        <v>5.678504661456979E-2</v>
      </c>
      <c r="AH163">
        <v>5.4384741570023085E-2</v>
      </c>
      <c r="AI163">
        <v>0.16570125607506575</v>
      </c>
      <c r="AJ163">
        <v>0.19279362797539937</v>
      </c>
      <c r="AK163">
        <v>8.9474594268242072E-2</v>
      </c>
      <c r="AM163" s="11">
        <v>0.20067464067098911</v>
      </c>
      <c r="AN163" s="11">
        <v>6.7579840767121188E-2</v>
      </c>
      <c r="AO163" s="11">
        <v>8.1383178655572971E-2</v>
      </c>
      <c r="AP163" s="11">
        <v>9.1350723778387821E-2</v>
      </c>
      <c r="AQ163" s="11">
        <v>9.3519805454338564E-2</v>
      </c>
      <c r="AR163" s="11">
        <v>8.0981416203862719E-2</v>
      </c>
      <c r="AS163" s="11"/>
      <c r="AT163" s="11">
        <v>0.20156926362361977</v>
      </c>
      <c r="AU163" s="11">
        <v>6.7070788690734351E-2</v>
      </c>
      <c r="AV163" s="11">
        <v>9.4990697459082493E-2</v>
      </c>
      <c r="AW163" s="11">
        <v>9.3842614025798257E-2</v>
      </c>
      <c r="AX163" s="11">
        <v>9.3519805454338564E-2</v>
      </c>
      <c r="AY163" s="11">
        <v>8.1929224385155694E-2</v>
      </c>
      <c r="BA163" s="11">
        <v>0.19704105212206657</v>
      </c>
      <c r="BB163" s="11">
        <v>6.7070788690734351E-2</v>
      </c>
      <c r="BC163" s="11">
        <v>8.1383178655572971E-2</v>
      </c>
      <c r="BD163" s="11">
        <v>9.3842614025798257E-2</v>
      </c>
      <c r="BE163" s="11">
        <v>9.3519805454338564E-2</v>
      </c>
      <c r="BF163" s="11">
        <v>8.1202853533103525E-2</v>
      </c>
      <c r="BG163" s="13">
        <f t="shared" si="4"/>
        <v>8.9474594268242072E-2</v>
      </c>
    </row>
    <row r="164" spans="1:59" x14ac:dyDescent="0.25">
      <c r="A164" s="8">
        <f t="shared" si="3"/>
        <v>1957</v>
      </c>
      <c r="B164" s="10">
        <v>7</v>
      </c>
      <c r="C164" s="10">
        <v>18</v>
      </c>
      <c r="D164" s="10">
        <v>8</v>
      </c>
      <c r="E164" s="10">
        <v>16</v>
      </c>
      <c r="F164" s="10">
        <v>2</v>
      </c>
      <c r="G164" s="10">
        <v>51</v>
      </c>
      <c r="H164" s="10"/>
      <c r="I164" s="10">
        <v>2</v>
      </c>
      <c r="J164" s="10">
        <v>10</v>
      </c>
      <c r="K164" s="10">
        <v>6</v>
      </c>
      <c r="L164" s="10">
        <v>16</v>
      </c>
      <c r="M164" s="10">
        <v>2</v>
      </c>
      <c r="N164" s="10">
        <v>36</v>
      </c>
      <c r="Q164" s="11">
        <v>0.17620080228586285</v>
      </c>
      <c r="R164" s="11">
        <v>5.8996863239399684E-2</v>
      </c>
      <c r="S164" s="11">
        <v>5.4659484082153778E-2</v>
      </c>
      <c r="T164" s="11">
        <v>8.35617380805104E-2</v>
      </c>
      <c r="U164" s="11">
        <v>0.19729505588993096</v>
      </c>
      <c r="V164" s="11">
        <v>7.3303248514582725E-2</v>
      </c>
      <c r="Y164">
        <v>0</v>
      </c>
      <c r="Z164">
        <v>5.2305605090685624E-2</v>
      </c>
      <c r="AA164">
        <v>3.9621372542361366E-2</v>
      </c>
      <c r="AB164">
        <v>0.19067428763580394</v>
      </c>
      <c r="AC164">
        <v>0.17578806719775175</v>
      </c>
      <c r="AD164">
        <v>8.3133473853595347E-2</v>
      </c>
      <c r="AF164">
        <v>0</v>
      </c>
      <c r="AG164">
        <v>5.8996863239399684E-2</v>
      </c>
      <c r="AH164">
        <v>5.5837656084841848E-2</v>
      </c>
      <c r="AI164">
        <v>0.1743891134002418</v>
      </c>
      <c r="AJ164">
        <v>0.19729505588993096</v>
      </c>
      <c r="AK164">
        <v>9.3427869874785033E-2</v>
      </c>
      <c r="AM164" s="11">
        <v>0.20893751729482482</v>
      </c>
      <c r="AN164" s="11">
        <v>6.9218313536051262E-2</v>
      </c>
      <c r="AO164" s="11">
        <v>8.0238737516201461E-2</v>
      </c>
      <c r="AP164" s="11">
        <v>9.4650357745465014E-2</v>
      </c>
      <c r="AQ164" s="11">
        <v>9.8388122396876027E-2</v>
      </c>
      <c r="AR164" s="11">
        <v>8.3045119489912986E-2</v>
      </c>
      <c r="AS164" s="11"/>
      <c r="AT164" s="11">
        <v>0.21095566305495148</v>
      </c>
      <c r="AU164" s="11">
        <v>6.8638506741445018E-2</v>
      </c>
      <c r="AV164" s="11">
        <v>9.5980617265027712E-2</v>
      </c>
      <c r="AW164" s="11">
        <v>9.728873045494997E-2</v>
      </c>
      <c r="AX164" s="11">
        <v>9.8388122396876027E-2</v>
      </c>
      <c r="AY164" s="11">
        <v>8.4333559780276318E-2</v>
      </c>
      <c r="BA164" s="11">
        <v>0.20549301204169418</v>
      </c>
      <c r="BB164" s="11">
        <v>6.8638506741445018E-2</v>
      </c>
      <c r="BC164" s="11">
        <v>8.0238737516201461E-2</v>
      </c>
      <c r="BD164" s="11">
        <v>9.728873045494997E-2</v>
      </c>
      <c r="BE164" s="11">
        <v>9.8388122396876027E-2</v>
      </c>
      <c r="BF164" s="11">
        <v>8.3254082794139705E-2</v>
      </c>
      <c r="BG164" s="13">
        <f t="shared" si="4"/>
        <v>9.3427869874785033E-2</v>
      </c>
    </row>
    <row r="165" spans="1:59" x14ac:dyDescent="0.25">
      <c r="A165" s="8">
        <f t="shared" si="3"/>
        <v>1958</v>
      </c>
      <c r="B165" s="10">
        <v>7</v>
      </c>
      <c r="C165" s="10">
        <v>18</v>
      </c>
      <c r="D165" s="10">
        <v>8</v>
      </c>
      <c r="E165" s="10">
        <v>16</v>
      </c>
      <c r="F165" s="10">
        <v>2</v>
      </c>
      <c r="G165" s="10">
        <v>51</v>
      </c>
      <c r="H165" s="10"/>
      <c r="I165" s="10">
        <v>2</v>
      </c>
      <c r="J165" s="10">
        <v>10</v>
      </c>
      <c r="K165" s="10">
        <v>6</v>
      </c>
      <c r="L165" s="10">
        <v>16</v>
      </c>
      <c r="M165" s="10">
        <v>2</v>
      </c>
      <c r="N165" s="10">
        <v>36</v>
      </c>
      <c r="Q165" s="11">
        <v>0.15395828638253978</v>
      </c>
      <c r="R165" s="11">
        <v>5.1855611133233885E-2</v>
      </c>
      <c r="S165" s="11">
        <v>4.7769717559615454E-2</v>
      </c>
      <c r="T165" s="11">
        <v>6.8335085290085931E-2</v>
      </c>
      <c r="U165" s="11">
        <v>0.15147623330329549</v>
      </c>
      <c r="V165" s="11">
        <v>6.2321084333001348E-2</v>
      </c>
      <c r="Y165">
        <v>0</v>
      </c>
      <c r="Z165">
        <v>4.4920993029031027E-2</v>
      </c>
      <c r="AA165">
        <v>2.3777135378136915E-2</v>
      </c>
      <c r="AB165">
        <v>0.17238388415241435</v>
      </c>
      <c r="AC165">
        <v>0.12864112011499065</v>
      </c>
      <c r="AD165">
        <v>7.42418714498915E-2</v>
      </c>
      <c r="AF165">
        <v>0</v>
      </c>
      <c r="AG165">
        <v>5.1855611133233885E-2</v>
      </c>
      <c r="AH165">
        <v>4.8828841035556271E-2</v>
      </c>
      <c r="AI165">
        <v>0.16125566447360856</v>
      </c>
      <c r="AJ165">
        <v>0.15147623330329549</v>
      </c>
      <c r="AK165">
        <v>8.5270722781490491E-2</v>
      </c>
      <c r="AM165" s="11">
        <v>0.20963434066977255</v>
      </c>
      <c r="AN165" s="11">
        <v>6.4887574806961029E-2</v>
      </c>
      <c r="AO165" s="11">
        <v>7.7061185032217067E-2</v>
      </c>
      <c r="AP165" s="11">
        <v>9.3388179853275938E-2</v>
      </c>
      <c r="AQ165" s="11">
        <v>8.8538434665788646E-2</v>
      </c>
      <c r="AR165" s="11">
        <v>8.0120649807326791E-2</v>
      </c>
      <c r="AS165" s="11"/>
      <c r="AT165" s="11">
        <v>0.20686719852910934</v>
      </c>
      <c r="AU165" s="11">
        <v>6.4195025819106882E-2</v>
      </c>
      <c r="AV165" s="11">
        <v>9.2799039804118882E-2</v>
      </c>
      <c r="AW165" s="11">
        <v>9.5732309322798262E-2</v>
      </c>
      <c r="AX165" s="11">
        <v>8.8538434665788646E-2</v>
      </c>
      <c r="AY165" s="11">
        <v>8.1168205651842323E-2</v>
      </c>
      <c r="BA165" s="11">
        <v>0.20664043620661693</v>
      </c>
      <c r="BB165" s="11">
        <v>6.4195025819106882E-2</v>
      </c>
      <c r="BC165" s="11">
        <v>7.7061185032217067E-2</v>
      </c>
      <c r="BD165" s="11">
        <v>9.5732309322798262E-2</v>
      </c>
      <c r="BE165" s="11">
        <v>8.8538434665788646E-2</v>
      </c>
      <c r="BF165" s="11">
        <v>8.0148816608060211E-2</v>
      </c>
      <c r="BG165" s="13">
        <f t="shared" si="4"/>
        <v>8.5270722781490491E-2</v>
      </c>
    </row>
    <row r="166" spans="1:59" x14ac:dyDescent="0.25">
      <c r="A166" s="8">
        <f t="shared" si="3"/>
        <v>1959</v>
      </c>
      <c r="B166" s="10">
        <v>7</v>
      </c>
      <c r="C166" s="10">
        <v>18</v>
      </c>
      <c r="D166" s="10">
        <v>8</v>
      </c>
      <c r="E166" s="10">
        <v>16</v>
      </c>
      <c r="F166" s="10">
        <v>2</v>
      </c>
      <c r="G166" s="10">
        <v>51</v>
      </c>
      <c r="H166" s="10"/>
      <c r="I166" s="10">
        <v>2</v>
      </c>
      <c r="J166" s="10">
        <v>10</v>
      </c>
      <c r="K166" s="10">
        <v>6</v>
      </c>
      <c r="L166" s="10">
        <v>16</v>
      </c>
      <c r="M166" s="10">
        <v>2</v>
      </c>
      <c r="N166" s="10">
        <v>36</v>
      </c>
      <c r="Q166" s="11">
        <v>0.15483312187742376</v>
      </c>
      <c r="R166" s="11">
        <v>4.8197186241091837E-2</v>
      </c>
      <c r="S166" s="11">
        <v>5.7980131277261295E-2</v>
      </c>
      <c r="T166" s="11">
        <v>6.8579146202965582E-2</v>
      </c>
      <c r="U166" s="11">
        <v>0.16748149512492497</v>
      </c>
      <c r="V166" s="11">
        <v>6.1814995963630361E-2</v>
      </c>
      <c r="Y166">
        <v>0</v>
      </c>
      <c r="Z166">
        <v>4.1285110587545915E-2</v>
      </c>
      <c r="AA166">
        <v>7.2615873232702688E-2</v>
      </c>
      <c r="AB166">
        <v>0.17473855873655944</v>
      </c>
      <c r="AC166">
        <v>0.14455760459161507</v>
      </c>
      <c r="AD166">
        <v>7.2517836442528669E-2</v>
      </c>
      <c r="AF166">
        <v>0</v>
      </c>
      <c r="AG166">
        <v>4.8197186241091837E-2</v>
      </c>
      <c r="AH166">
        <v>6.0208109178127758E-2</v>
      </c>
      <c r="AI166">
        <v>0.16388767164540907</v>
      </c>
      <c r="AJ166">
        <v>0.16748149512492497</v>
      </c>
      <c r="AK166">
        <v>8.4862724336862011E-2</v>
      </c>
      <c r="AM166" s="11">
        <v>0.22270090613026872</v>
      </c>
      <c r="AN166" s="11">
        <v>6.4095989477894633E-2</v>
      </c>
      <c r="AO166" s="11">
        <v>7.6572775582745056E-2</v>
      </c>
      <c r="AP166" s="11">
        <v>0.10176001239927404</v>
      </c>
      <c r="AQ166" s="11">
        <v>9.2890202629415969E-2</v>
      </c>
      <c r="AR166" s="11">
        <v>8.2918566143290642E-2</v>
      </c>
      <c r="AS166" s="11"/>
      <c r="AT166" s="11">
        <v>0.21820632540470461</v>
      </c>
      <c r="AU166" s="11">
        <v>6.333411928321428E-2</v>
      </c>
      <c r="AV166" s="11">
        <v>9.0924540033042761E-2</v>
      </c>
      <c r="AW166" s="11">
        <v>0.10447259827087099</v>
      </c>
      <c r="AX166" s="11">
        <v>9.2890202629415969E-2</v>
      </c>
      <c r="AY166" s="11">
        <v>8.391034373104507E-2</v>
      </c>
      <c r="BA166" s="11">
        <v>0.21798117725332886</v>
      </c>
      <c r="BB166" s="11">
        <v>6.333411928321428E-2</v>
      </c>
      <c r="BC166" s="11">
        <v>7.6572775582745056E-2</v>
      </c>
      <c r="BD166" s="11">
        <v>0.10447259827087099</v>
      </c>
      <c r="BE166" s="11">
        <v>9.2890202629415969E-2</v>
      </c>
      <c r="BF166" s="11">
        <v>8.2869634911235265E-2</v>
      </c>
      <c r="BG166" s="13">
        <f t="shared" si="4"/>
        <v>8.4862724336862011E-2</v>
      </c>
    </row>
    <row r="167" spans="1:59" x14ac:dyDescent="0.25">
      <c r="A167" s="8">
        <f t="shared" si="3"/>
        <v>1960</v>
      </c>
      <c r="B167" s="10">
        <v>7</v>
      </c>
      <c r="C167" s="10">
        <v>18</v>
      </c>
      <c r="D167" s="10">
        <v>8</v>
      </c>
      <c r="E167" s="10">
        <v>16</v>
      </c>
      <c r="F167" s="10">
        <v>2</v>
      </c>
      <c r="G167" s="10">
        <v>51</v>
      </c>
      <c r="H167" s="10"/>
      <c r="I167" s="10">
        <v>2</v>
      </c>
      <c r="J167" s="10">
        <v>10</v>
      </c>
      <c r="K167" s="10">
        <v>6</v>
      </c>
      <c r="L167" s="10">
        <v>16</v>
      </c>
      <c r="M167" s="10">
        <v>2</v>
      </c>
      <c r="N167" s="10">
        <v>36</v>
      </c>
      <c r="Q167" s="11">
        <v>0.15637594637351454</v>
      </c>
      <c r="R167" s="11">
        <v>5.2226923662524322E-2</v>
      </c>
      <c r="S167" s="11">
        <v>5.7286484843184916E-2</v>
      </c>
      <c r="T167" s="11">
        <v>9.3363111324533121E-2</v>
      </c>
      <c r="U167" s="11">
        <v>0.15788000896703985</v>
      </c>
      <c r="V167" s="11">
        <v>7.4104353208501714E-2</v>
      </c>
      <c r="Y167">
        <v>0</v>
      </c>
      <c r="Z167">
        <v>4.5520655455848297E-2</v>
      </c>
      <c r="AA167">
        <v>6.1548863273516836E-2</v>
      </c>
      <c r="AB167">
        <v>0.18330586562053366</v>
      </c>
      <c r="AC167">
        <v>0.13394188978204685</v>
      </c>
      <c r="AD167">
        <v>7.795529859570352E-2</v>
      </c>
      <c r="AF167">
        <v>0</v>
      </c>
      <c r="AG167">
        <v>5.2226923662524322E-2</v>
      </c>
      <c r="AH167">
        <v>5.8926769010913989E-2</v>
      </c>
      <c r="AI167">
        <v>0.17244998131943048</v>
      </c>
      <c r="AJ167">
        <v>0.15788000896703985</v>
      </c>
      <c r="AK167">
        <v>9.0295933839028647E-2</v>
      </c>
      <c r="AM167" s="11">
        <v>0.21902870087819681</v>
      </c>
      <c r="AN167" s="11">
        <v>6.6551549012967531E-2</v>
      </c>
      <c r="AO167" s="11">
        <v>7.5529588586109656E-2</v>
      </c>
      <c r="AP167" s="11">
        <v>8.8747155865128796E-2</v>
      </c>
      <c r="AQ167" s="11">
        <v>9.3766744842797289E-2</v>
      </c>
      <c r="AR167" s="11">
        <v>7.9240088263563754E-2</v>
      </c>
      <c r="AS167" s="11"/>
      <c r="AT167" s="11">
        <v>0.20504373357774036</v>
      </c>
      <c r="AU167" s="11">
        <v>6.5801512031400583E-2</v>
      </c>
      <c r="AV167" s="11">
        <v>8.8370924623092428E-2</v>
      </c>
      <c r="AW167" s="11">
        <v>9.013151100944497E-2</v>
      </c>
      <c r="AX167" s="11">
        <v>9.3766744842797289E-2</v>
      </c>
      <c r="AY167" s="11">
        <v>7.9555338885765728E-2</v>
      </c>
      <c r="BA167" s="11">
        <v>0.21385847262640029</v>
      </c>
      <c r="BB167" s="11">
        <v>6.5801512031400583E-2</v>
      </c>
      <c r="BC167" s="11">
        <v>7.5529588586109656E-2</v>
      </c>
      <c r="BD167" s="11">
        <v>9.013151100944497E-2</v>
      </c>
      <c r="BE167" s="11">
        <v>9.3766744842797289E-2</v>
      </c>
      <c r="BF167" s="11">
        <v>7.8944508673822814E-2</v>
      </c>
      <c r="BG167" s="13">
        <f t="shared" si="4"/>
        <v>9.0295933839028647E-2</v>
      </c>
    </row>
    <row r="168" spans="1:59" x14ac:dyDescent="0.25">
      <c r="A168" s="8">
        <f t="shared" si="3"/>
        <v>1961</v>
      </c>
      <c r="B168" s="10">
        <v>7</v>
      </c>
      <c r="C168" s="10">
        <v>18</v>
      </c>
      <c r="D168" s="10">
        <v>8</v>
      </c>
      <c r="E168" s="10">
        <v>16</v>
      </c>
      <c r="F168" s="10">
        <v>2</v>
      </c>
      <c r="G168" s="10">
        <v>51</v>
      </c>
      <c r="H168" s="10"/>
      <c r="I168" s="10">
        <v>2</v>
      </c>
      <c r="J168" s="10">
        <v>10</v>
      </c>
      <c r="K168" s="10">
        <v>6</v>
      </c>
      <c r="L168" s="10">
        <v>16</v>
      </c>
      <c r="M168" s="10">
        <v>2</v>
      </c>
      <c r="N168" s="10">
        <v>36</v>
      </c>
      <c r="Q168" s="11">
        <v>0.16456096721176955</v>
      </c>
      <c r="R168" s="11">
        <v>5.1728677258028724E-2</v>
      </c>
      <c r="S168" s="11">
        <v>5.3126272039013968E-2</v>
      </c>
      <c r="T168" s="11">
        <v>7.714685145215805E-2</v>
      </c>
      <c r="U168" s="11">
        <v>0.16102459334146405</v>
      </c>
      <c r="V168" s="11">
        <v>6.73050393644406E-2</v>
      </c>
      <c r="Y168">
        <v>0</v>
      </c>
      <c r="Z168">
        <v>4.4747995229081905E-2</v>
      </c>
      <c r="AA168">
        <v>6.2769077006442298E-2</v>
      </c>
      <c r="AB168">
        <v>0.17892511241084208</v>
      </c>
      <c r="AC168">
        <v>0.14489211194360413</v>
      </c>
      <c r="AD168">
        <v>7.748029650880775E-2</v>
      </c>
      <c r="AF168">
        <v>0</v>
      </c>
      <c r="AG168">
        <v>5.1728677258028724E-2</v>
      </c>
      <c r="AH168">
        <v>5.3168433677710493E-2</v>
      </c>
      <c r="AI168">
        <v>0.16414344308822629</v>
      </c>
      <c r="AJ168">
        <v>0.16102459334146405</v>
      </c>
      <c r="AK168">
        <v>8.8684949908931388E-2</v>
      </c>
      <c r="AM168" s="11">
        <v>0.2041180124684164</v>
      </c>
      <c r="AN168" s="11">
        <v>6.610772990845043E-2</v>
      </c>
      <c r="AO168" s="11">
        <v>7.0342751131564227E-2</v>
      </c>
      <c r="AP168" s="11">
        <v>8.8868705092837216E-2</v>
      </c>
      <c r="AQ168" s="11">
        <v>9.4831912566512466E-2</v>
      </c>
      <c r="AR168" s="11">
        <v>7.8138982616369049E-2</v>
      </c>
      <c r="AS168" s="11"/>
      <c r="AT168" s="11">
        <v>0.2032023613718196</v>
      </c>
      <c r="AU168" s="11">
        <v>6.5331773460478568E-2</v>
      </c>
      <c r="AV168" s="11">
        <v>8.4420531837286289E-2</v>
      </c>
      <c r="AW168" s="11">
        <v>9.0087557256419468E-2</v>
      </c>
      <c r="AX168" s="11">
        <v>9.4831912566512466E-2</v>
      </c>
      <c r="AY168" s="11">
        <v>7.9055824671491776E-2</v>
      </c>
      <c r="BA168" s="11">
        <v>0.19884536644520548</v>
      </c>
      <c r="BB168" s="11">
        <v>6.5331773460478568E-2</v>
      </c>
      <c r="BC168" s="11">
        <v>7.0342751131564227E-2</v>
      </c>
      <c r="BD168" s="11">
        <v>9.0087557256419468E-2</v>
      </c>
      <c r="BE168" s="11">
        <v>9.4831912566512466E-2</v>
      </c>
      <c r="BF168" s="11">
        <v>7.7758020217361806E-2</v>
      </c>
      <c r="BG168" s="13">
        <f t="shared" si="4"/>
        <v>8.8684949908931388E-2</v>
      </c>
    </row>
    <row r="169" spans="1:59" x14ac:dyDescent="0.25">
      <c r="A169" s="8">
        <f t="shared" si="3"/>
        <v>1962</v>
      </c>
      <c r="B169" s="10">
        <v>7</v>
      </c>
      <c r="C169" s="10">
        <v>18</v>
      </c>
      <c r="D169" s="10">
        <v>8</v>
      </c>
      <c r="E169" s="10">
        <v>16</v>
      </c>
      <c r="F169" s="10">
        <v>2</v>
      </c>
      <c r="G169" s="10">
        <v>51</v>
      </c>
      <c r="H169" s="10"/>
      <c r="I169" s="10">
        <v>2</v>
      </c>
      <c r="J169" s="10">
        <v>10</v>
      </c>
      <c r="K169" s="10">
        <v>6</v>
      </c>
      <c r="L169" s="10">
        <v>16</v>
      </c>
      <c r="M169" s="10">
        <v>2</v>
      </c>
      <c r="N169" s="10">
        <v>36</v>
      </c>
      <c r="Q169" s="11">
        <v>0.15436879476685211</v>
      </c>
      <c r="R169" s="11">
        <v>4.984782995148939E-2</v>
      </c>
      <c r="S169" s="11">
        <v>5.6182614364679237E-2</v>
      </c>
      <c r="T169" s="11">
        <v>8.461349675767417E-2</v>
      </c>
      <c r="U169" s="11">
        <v>0.15637607507215912</v>
      </c>
      <c r="V169" s="11">
        <v>6.965128416882875E-2</v>
      </c>
      <c r="Y169">
        <v>0</v>
      </c>
      <c r="Z169">
        <v>4.3219519054165025E-2</v>
      </c>
      <c r="AA169">
        <v>5.9410187296979743E-2</v>
      </c>
      <c r="AB169">
        <v>0.17100250126951366</v>
      </c>
      <c r="AC169">
        <v>0.14149135032377735</v>
      </c>
      <c r="AD169">
        <v>7.4868656224872446E-2</v>
      </c>
      <c r="AF169">
        <v>0</v>
      </c>
      <c r="AG169">
        <v>4.984782995148939E-2</v>
      </c>
      <c r="AH169">
        <v>5.6589716031094778E-2</v>
      </c>
      <c r="AI169">
        <v>0.15720757644879249</v>
      </c>
      <c r="AJ169">
        <v>0.15637607507215912</v>
      </c>
      <c r="AK169">
        <v>8.6216164984130636E-2</v>
      </c>
      <c r="AM169" s="11">
        <v>0.19250226555969516</v>
      </c>
      <c r="AN169" s="11">
        <v>6.683217185820664E-2</v>
      </c>
      <c r="AO169" s="11">
        <v>7.1549328751944988E-2</v>
      </c>
      <c r="AP169" s="11">
        <v>9.0229391643921589E-2</v>
      </c>
      <c r="AQ169" s="11">
        <v>9.9948282125687349E-2</v>
      </c>
      <c r="AR169" s="11">
        <v>7.8971326408226433E-2</v>
      </c>
      <c r="AS169" s="11"/>
      <c r="AT169" s="11">
        <v>0.20222965168548196</v>
      </c>
      <c r="AU169" s="11">
        <v>6.5993564278173142E-2</v>
      </c>
      <c r="AV169" s="11">
        <v>8.637890392288966E-2</v>
      </c>
      <c r="AW169" s="11">
        <v>9.1119871625958887E-2</v>
      </c>
      <c r="AX169" s="11">
        <v>9.9948282125687349E-2</v>
      </c>
      <c r="AY169" s="11">
        <v>7.9986052944521657E-2</v>
      </c>
      <c r="BA169" s="11">
        <v>0.18704796737017199</v>
      </c>
      <c r="BB169" s="11">
        <v>6.5993564278173142E-2</v>
      </c>
      <c r="BC169" s="11">
        <v>7.1549328751944988E-2</v>
      </c>
      <c r="BD169" s="11">
        <v>9.1119871625958887E-2</v>
      </c>
      <c r="BE169" s="11">
        <v>9.9948282125687349E-2</v>
      </c>
      <c r="BF169" s="11">
        <v>7.846268464080712E-2</v>
      </c>
      <c r="BG169" s="13">
        <f t="shared" si="4"/>
        <v>8.6216164984130636E-2</v>
      </c>
    </row>
    <row r="170" spans="1:59" x14ac:dyDescent="0.25">
      <c r="A170" s="8">
        <f t="shared" si="3"/>
        <v>1963</v>
      </c>
      <c r="B170" s="10">
        <v>7</v>
      </c>
      <c r="C170" s="10">
        <v>18</v>
      </c>
      <c r="D170" s="10">
        <v>8</v>
      </c>
      <c r="E170" s="10">
        <v>16</v>
      </c>
      <c r="F170" s="10">
        <v>2</v>
      </c>
      <c r="G170" s="10">
        <v>51</v>
      </c>
      <c r="H170" s="10"/>
      <c r="I170" s="10">
        <v>2</v>
      </c>
      <c r="J170" s="10">
        <v>10</v>
      </c>
      <c r="K170" s="10">
        <v>6</v>
      </c>
      <c r="L170" s="10">
        <v>16</v>
      </c>
      <c r="M170" s="10">
        <v>2</v>
      </c>
      <c r="N170" s="10">
        <v>36</v>
      </c>
      <c r="Q170" s="11">
        <v>0.15459173243224195</v>
      </c>
      <c r="R170" s="11">
        <v>5.0320797848814415E-2</v>
      </c>
      <c r="S170" s="11">
        <v>5.2525536174094341E-2</v>
      </c>
      <c r="T170" s="11">
        <v>8.1276347499690815E-2</v>
      </c>
      <c r="U170" s="11">
        <v>0.17010611480054863</v>
      </c>
      <c r="V170" s="11">
        <v>6.8502363207112255E-2</v>
      </c>
      <c r="Y170">
        <v>0</v>
      </c>
      <c r="Z170">
        <v>4.342919295107675E-2</v>
      </c>
      <c r="AA170">
        <v>4.9621458675833202E-2</v>
      </c>
      <c r="AB170">
        <v>0.17263497638734926</v>
      </c>
      <c r="AC170">
        <v>0.15661925909991797</v>
      </c>
      <c r="AD170">
        <v>7.6182489310749668E-2</v>
      </c>
      <c r="AF170">
        <v>0</v>
      </c>
      <c r="AG170">
        <v>5.0320797848814415E-2</v>
      </c>
      <c r="AH170">
        <v>5.1416920757541847E-2</v>
      </c>
      <c r="AI170">
        <v>0.15758678762686457</v>
      </c>
      <c r="AJ170">
        <v>0.17010611480054863</v>
      </c>
      <c r="AK170">
        <v>8.6717122271104674E-2</v>
      </c>
      <c r="AM170" s="11">
        <v>0.19629347252082877</v>
      </c>
      <c r="AN170" s="11">
        <v>6.7381186832465315E-2</v>
      </c>
      <c r="AO170" s="11">
        <v>7.266122261988707E-2</v>
      </c>
      <c r="AP170" s="11">
        <v>9.3933113060385542E-2</v>
      </c>
      <c r="AQ170" s="11">
        <v>9.4563401631602886E-2</v>
      </c>
      <c r="AR170" s="11">
        <v>8.0777164668107165E-2</v>
      </c>
      <c r="AS170" s="11"/>
      <c r="AT170" s="11">
        <v>0.19651387666894268</v>
      </c>
      <c r="AU170" s="11">
        <v>6.6392302039367301E-2</v>
      </c>
      <c r="AV170" s="11">
        <v>8.6993797229808406E-2</v>
      </c>
      <c r="AW170" s="11">
        <v>9.4930523211552806E-2</v>
      </c>
      <c r="AX170" s="11">
        <v>9.4563401631602886E-2</v>
      </c>
      <c r="AY170" s="11">
        <v>8.1598276576558562E-2</v>
      </c>
      <c r="BA170" s="11">
        <v>0.19035574542305203</v>
      </c>
      <c r="BB170" s="11">
        <v>6.6392302039367301E-2</v>
      </c>
      <c r="BC170" s="11">
        <v>7.266122261988707E-2</v>
      </c>
      <c r="BD170" s="11">
        <v>9.4930523211552806E-2</v>
      </c>
      <c r="BE170" s="11">
        <v>9.4563401631602886E-2</v>
      </c>
      <c r="BF170" s="11">
        <v>8.0191019417892626E-2</v>
      </c>
      <c r="BG170" s="13">
        <f t="shared" si="4"/>
        <v>8.6717122271104674E-2</v>
      </c>
    </row>
    <row r="171" spans="1:59" x14ac:dyDescent="0.25">
      <c r="A171" s="8">
        <f t="shared" si="3"/>
        <v>1964</v>
      </c>
      <c r="B171" s="10">
        <v>7</v>
      </c>
      <c r="C171" s="10">
        <v>18</v>
      </c>
      <c r="D171" s="10">
        <v>8</v>
      </c>
      <c r="E171" s="10">
        <v>16</v>
      </c>
      <c r="F171" s="10">
        <v>2</v>
      </c>
      <c r="G171" s="10">
        <v>51</v>
      </c>
      <c r="H171" s="10"/>
      <c r="I171" s="10">
        <v>2</v>
      </c>
      <c r="J171" s="10">
        <v>10</v>
      </c>
      <c r="K171" s="10">
        <v>6</v>
      </c>
      <c r="L171" s="10">
        <v>16</v>
      </c>
      <c r="M171" s="10">
        <v>2</v>
      </c>
      <c r="N171" s="10">
        <v>36</v>
      </c>
      <c r="Q171" s="11">
        <v>0.16207141443239523</v>
      </c>
      <c r="R171" s="11">
        <v>5.3377587777296905E-2</v>
      </c>
      <c r="S171" s="11">
        <v>5.4495697476904748E-2</v>
      </c>
      <c r="T171" s="11">
        <v>7.0347428122948474E-2</v>
      </c>
      <c r="U171" s="11">
        <v>0.17148369327419175</v>
      </c>
      <c r="V171" s="11">
        <v>6.4926391103705794E-2</v>
      </c>
      <c r="Y171">
        <v>0</v>
      </c>
      <c r="Z171">
        <v>4.574402964450873E-2</v>
      </c>
      <c r="AA171">
        <v>5.1951827860710433E-2</v>
      </c>
      <c r="AB171">
        <v>0.17447196555282912</v>
      </c>
      <c r="AC171">
        <v>0.15409234093758148</v>
      </c>
      <c r="AD171">
        <v>7.8869848269249559E-2</v>
      </c>
      <c r="AF171">
        <v>0</v>
      </c>
      <c r="AG171">
        <v>5.3377587777296905E-2</v>
      </c>
      <c r="AH171">
        <v>5.2704484941499236E-2</v>
      </c>
      <c r="AI171">
        <v>0.15992329348753917</v>
      </c>
      <c r="AJ171">
        <v>0.17148369327419175</v>
      </c>
      <c r="AK171">
        <v>8.9571315641636409E-2</v>
      </c>
      <c r="AM171" s="11">
        <v>0.19205971392397897</v>
      </c>
      <c r="AN171" s="11">
        <v>6.8893410530818627E-2</v>
      </c>
      <c r="AO171" s="11">
        <v>7.0629126751839078E-2</v>
      </c>
      <c r="AP171" s="11">
        <v>9.6053088753892055E-2</v>
      </c>
      <c r="AQ171" s="11">
        <v>9.9845027548424239E-2</v>
      </c>
      <c r="AR171" s="11">
        <v>8.1866857181511321E-2</v>
      </c>
      <c r="AS171" s="11"/>
      <c r="AT171" s="11">
        <v>0.19549191019424744</v>
      </c>
      <c r="AU171" s="11">
        <v>6.7927534868843439E-2</v>
      </c>
      <c r="AV171" s="11">
        <v>8.2660761815804951E-2</v>
      </c>
      <c r="AW171" s="11">
        <v>9.6865509941244821E-2</v>
      </c>
      <c r="AX171" s="11">
        <v>9.9845027548424239E-2</v>
      </c>
      <c r="AY171" s="11">
        <v>8.2775274467455584E-2</v>
      </c>
      <c r="BA171" s="11">
        <v>0.18458664887735357</v>
      </c>
      <c r="BB171" s="11">
        <v>6.7927534868843439E-2</v>
      </c>
      <c r="BC171" s="11">
        <v>7.0629126751839078E-2</v>
      </c>
      <c r="BD171" s="11">
        <v>9.6865509941244821E-2</v>
      </c>
      <c r="BE171" s="11">
        <v>9.9845027548424239E-2</v>
      </c>
      <c r="BF171" s="11">
        <v>8.1179158635058146E-2</v>
      </c>
      <c r="BG171" s="13">
        <f t="shared" si="4"/>
        <v>8.9571315641636409E-2</v>
      </c>
    </row>
    <row r="172" spans="1:59" x14ac:dyDescent="0.25">
      <c r="A172" s="8">
        <f t="shared" si="3"/>
        <v>1965</v>
      </c>
      <c r="B172" s="10">
        <v>7</v>
      </c>
      <c r="C172" s="10">
        <v>18</v>
      </c>
      <c r="D172" s="10">
        <v>8</v>
      </c>
      <c r="E172" s="10">
        <v>16</v>
      </c>
      <c r="F172" s="10">
        <v>2</v>
      </c>
      <c r="G172" s="10">
        <v>51</v>
      </c>
      <c r="H172" s="10"/>
      <c r="I172" s="10">
        <v>2</v>
      </c>
      <c r="J172" s="10">
        <v>10</v>
      </c>
      <c r="K172" s="10">
        <v>6</v>
      </c>
      <c r="L172" s="10">
        <v>16</v>
      </c>
      <c r="M172" s="10">
        <v>2</v>
      </c>
      <c r="N172" s="10">
        <v>36</v>
      </c>
      <c r="Q172" s="11">
        <v>0.14229470318437387</v>
      </c>
      <c r="R172" s="11">
        <v>5.1453528363941479E-2</v>
      </c>
      <c r="S172" s="11">
        <v>6.1806684335880963E-2</v>
      </c>
      <c r="T172" s="11">
        <v>8.72033061547067E-2</v>
      </c>
      <c r="U172" s="11">
        <v>0.1513241790864997</v>
      </c>
      <c r="V172" s="11">
        <v>7.2115803289280189E-2</v>
      </c>
      <c r="Y172">
        <v>0</v>
      </c>
      <c r="Z172">
        <v>4.396861009501217E-2</v>
      </c>
      <c r="AA172">
        <v>5.4843139717425431E-2</v>
      </c>
      <c r="AB172">
        <v>0.17691881867371881</v>
      </c>
      <c r="AC172">
        <v>0.1374555200834256</v>
      </c>
      <c r="AD172">
        <v>7.7996248249940295E-2</v>
      </c>
      <c r="AF172">
        <v>0</v>
      </c>
      <c r="AG172">
        <v>5.1453528363941479E-2</v>
      </c>
      <c r="AH172">
        <v>6.0695363808440865E-2</v>
      </c>
      <c r="AI172">
        <v>0.1629214543819042</v>
      </c>
      <c r="AJ172">
        <v>0.1513241790864997</v>
      </c>
      <c r="AK172">
        <v>9.0129965469062753E-2</v>
      </c>
      <c r="AM172" s="11">
        <v>0.17928325633740685</v>
      </c>
      <c r="AN172" s="11">
        <v>6.627634401559554E-2</v>
      </c>
      <c r="AO172" s="11">
        <v>7.5076731149546161E-2</v>
      </c>
      <c r="AP172" s="11">
        <v>0.10217517266838246</v>
      </c>
      <c r="AQ172" s="11">
        <v>9.3792661762730281E-2</v>
      </c>
      <c r="AR172" s="11">
        <v>8.3232363770016665E-2</v>
      </c>
      <c r="AS172" s="11"/>
      <c r="AT172" s="11">
        <v>0.17873390505082126</v>
      </c>
      <c r="AU172" s="11">
        <v>6.5258504855010502E-2</v>
      </c>
      <c r="AV172" s="11">
        <v>8.6343617069122247E-2</v>
      </c>
      <c r="AW172" s="11">
        <v>0.10325587123811843</v>
      </c>
      <c r="AX172" s="11">
        <v>9.3792661762730281E-2</v>
      </c>
      <c r="AY172" s="11">
        <v>8.3737644519175272E-2</v>
      </c>
      <c r="BA172" s="11">
        <v>0.17267386207561367</v>
      </c>
      <c r="BB172" s="11">
        <v>6.5258504855010502E-2</v>
      </c>
      <c r="BC172" s="11">
        <v>7.5076731149546161E-2</v>
      </c>
      <c r="BD172" s="11">
        <v>0.10325587123811843</v>
      </c>
      <c r="BE172" s="11">
        <v>9.3792661762730281E-2</v>
      </c>
      <c r="BF172" s="11">
        <v>8.2533557900054386E-2</v>
      </c>
      <c r="BG172" s="13">
        <f t="shared" si="4"/>
        <v>9.0129965469062753E-2</v>
      </c>
    </row>
    <row r="173" spans="1:59" x14ac:dyDescent="0.25">
      <c r="A173" s="8">
        <f t="shared" si="3"/>
        <v>1966</v>
      </c>
      <c r="B173" s="10">
        <v>7</v>
      </c>
      <c r="C173" s="10">
        <v>18</v>
      </c>
      <c r="D173" s="10">
        <v>8</v>
      </c>
      <c r="E173" s="10">
        <v>16</v>
      </c>
      <c r="F173" s="10">
        <v>2</v>
      </c>
      <c r="G173" s="10">
        <v>51</v>
      </c>
      <c r="H173" s="10"/>
      <c r="I173" s="10">
        <v>2</v>
      </c>
      <c r="J173" s="10">
        <v>10</v>
      </c>
      <c r="K173" s="10">
        <v>6</v>
      </c>
      <c r="L173" s="10">
        <v>16</v>
      </c>
      <c r="M173" s="10">
        <v>2</v>
      </c>
      <c r="N173" s="10">
        <v>36</v>
      </c>
      <c r="Q173" s="11">
        <v>0.14052573718472031</v>
      </c>
      <c r="R173" s="11">
        <v>5.1422189692785697E-2</v>
      </c>
      <c r="S173" s="11">
        <v>6.0897782744003107E-2</v>
      </c>
      <c r="T173" s="11">
        <v>9.6078193057399008E-2</v>
      </c>
      <c r="U173" s="11">
        <v>0.16006194808890309</v>
      </c>
      <c r="V173" s="11">
        <v>7.5227887931277701E-2</v>
      </c>
      <c r="Y173">
        <v>0</v>
      </c>
      <c r="Z173">
        <v>4.326373448568762E-2</v>
      </c>
      <c r="AA173">
        <v>4.8846831761699121E-2</v>
      </c>
      <c r="AB173">
        <v>0.17601228176724337</v>
      </c>
      <c r="AC173">
        <v>0.13935135135135132</v>
      </c>
      <c r="AD173">
        <v>7.6552199378644492E-2</v>
      </c>
      <c r="AF173">
        <v>0</v>
      </c>
      <c r="AG173">
        <v>5.1422189692785697E-2</v>
      </c>
      <c r="AH173">
        <v>6.0187405991870335E-2</v>
      </c>
      <c r="AI173">
        <v>0.16424963741507917</v>
      </c>
      <c r="AJ173">
        <v>0.16006194808890309</v>
      </c>
      <c r="AK173">
        <v>8.988336090643316E-2</v>
      </c>
      <c r="AM173" s="11">
        <v>0.18007418882050105</v>
      </c>
      <c r="AN173" s="11">
        <v>6.5515122411459015E-2</v>
      </c>
      <c r="AO173" s="11">
        <v>7.3119975378353255E-2</v>
      </c>
      <c r="AP173" s="11">
        <v>0.10601210766400716</v>
      </c>
      <c r="AQ173" s="11">
        <v>9.2053120979538008E-2</v>
      </c>
      <c r="AR173" s="11">
        <v>8.3716941061115727E-2</v>
      </c>
      <c r="AS173" s="11"/>
      <c r="AT173" s="11">
        <v>0.18582505610377062</v>
      </c>
      <c r="AU173" s="11">
        <v>6.4359840123483419E-2</v>
      </c>
      <c r="AV173" s="11">
        <v>8.2104797955594985E-2</v>
      </c>
      <c r="AW173" s="11">
        <v>0.10723472845748226</v>
      </c>
      <c r="AX173" s="11">
        <v>9.2053120979538008E-2</v>
      </c>
      <c r="AY173" s="11">
        <v>8.4275125938123613E-2</v>
      </c>
      <c r="BA173" s="11">
        <v>0.17776764723782923</v>
      </c>
      <c r="BB173" s="11">
        <v>6.4359840123483419E-2</v>
      </c>
      <c r="BC173" s="11">
        <v>7.3119975378353255E-2</v>
      </c>
      <c r="BD173" s="11">
        <v>0.10723472845748226</v>
      </c>
      <c r="BE173" s="11">
        <v>9.2053120979538008E-2</v>
      </c>
      <c r="BF173" s="11">
        <v>8.3002336650004643E-2</v>
      </c>
      <c r="BG173" s="13">
        <f t="shared" si="4"/>
        <v>8.988336090643316E-2</v>
      </c>
    </row>
    <row r="174" spans="1:59" x14ac:dyDescent="0.25">
      <c r="A174" s="8">
        <f t="shared" si="3"/>
        <v>1967</v>
      </c>
      <c r="B174" s="10">
        <v>7</v>
      </c>
      <c r="C174" s="10">
        <v>18</v>
      </c>
      <c r="D174" s="10">
        <v>8</v>
      </c>
      <c r="E174" s="10">
        <v>16</v>
      </c>
      <c r="F174" s="10">
        <v>2</v>
      </c>
      <c r="G174" s="10">
        <v>51</v>
      </c>
      <c r="H174" s="10"/>
      <c r="I174" s="10">
        <v>2</v>
      </c>
      <c r="J174" s="10">
        <v>10</v>
      </c>
      <c r="K174" s="10">
        <v>6</v>
      </c>
      <c r="L174" s="10">
        <v>16</v>
      </c>
      <c r="M174" s="10">
        <v>2</v>
      </c>
      <c r="N174" s="10">
        <v>36</v>
      </c>
      <c r="Q174" s="11">
        <v>0.23901335620075473</v>
      </c>
      <c r="R174" s="11">
        <v>5.1955927994793427E-2</v>
      </c>
      <c r="S174" s="11">
        <v>6.628852806059321E-2</v>
      </c>
      <c r="T174" s="11">
        <v>0.10457754419173523</v>
      </c>
      <c r="U174" s="11">
        <v>0.15433830464585213</v>
      </c>
      <c r="V174" s="11">
        <v>7.9356953739787878E-2</v>
      </c>
      <c r="Y174">
        <v>0</v>
      </c>
      <c r="Z174">
        <v>4.341964174014791E-2</v>
      </c>
      <c r="AA174">
        <v>4.6665644117211046E-2</v>
      </c>
      <c r="AB174">
        <v>0.16916767625067572</v>
      </c>
      <c r="AC174">
        <v>0.13838854073410922</v>
      </c>
      <c r="AD174">
        <v>7.5529066742393472E-2</v>
      </c>
      <c r="AF174">
        <v>0</v>
      </c>
      <c r="AG174">
        <v>5.1955927994793427E-2</v>
      </c>
      <c r="AH174">
        <v>6.4737944227411012E-2</v>
      </c>
      <c r="AI174">
        <v>0.16395980374165131</v>
      </c>
      <c r="AJ174">
        <v>0.15433830464585213</v>
      </c>
      <c r="AK174">
        <v>9.0733572392837636E-2</v>
      </c>
      <c r="AM174" s="11">
        <v>0.18095279425914523</v>
      </c>
      <c r="AN174" s="11">
        <v>6.5939762433496488E-2</v>
      </c>
      <c r="AO174" s="11">
        <v>6.9956915577723017E-2</v>
      </c>
      <c r="AP174" s="11">
        <v>0.11018136702822859</v>
      </c>
      <c r="AQ174" s="11">
        <v>9.6342979472774176E-2</v>
      </c>
      <c r="AR174" s="11">
        <v>8.4935059202338806E-2</v>
      </c>
      <c r="AS174" s="11"/>
      <c r="AT174" s="11">
        <v>0.19392138616856985</v>
      </c>
      <c r="AU174" s="11">
        <v>6.482508391409357E-2</v>
      </c>
      <c r="AV174" s="11">
        <v>7.9978725792768018E-2</v>
      </c>
      <c r="AW174" s="11">
        <v>0.11141428993372343</v>
      </c>
      <c r="AX174" s="11">
        <v>9.6342979472774176E-2</v>
      </c>
      <c r="AY174" s="11">
        <v>8.6188091688777738E-2</v>
      </c>
      <c r="BA174" s="11">
        <v>0.17907089241875673</v>
      </c>
      <c r="BB174" s="11">
        <v>6.482508391409357E-2</v>
      </c>
      <c r="BC174" s="11">
        <v>6.9956915577723017E-2</v>
      </c>
      <c r="BD174" s="11">
        <v>0.11141428993372343</v>
      </c>
      <c r="BE174" s="11">
        <v>9.6342979472774176E-2</v>
      </c>
      <c r="BF174" s="11">
        <v>8.4185686593907877E-2</v>
      </c>
      <c r="BG174" s="13">
        <f t="shared" si="4"/>
        <v>9.0733572392837636E-2</v>
      </c>
    </row>
    <row r="175" spans="1:59" x14ac:dyDescent="0.25">
      <c r="A175" s="8">
        <f t="shared" si="3"/>
        <v>1968</v>
      </c>
      <c r="B175" s="10">
        <v>7</v>
      </c>
      <c r="C175" s="10">
        <v>18</v>
      </c>
      <c r="D175" s="10">
        <v>8</v>
      </c>
      <c r="E175" s="10">
        <v>16</v>
      </c>
      <c r="F175" s="10">
        <v>2</v>
      </c>
      <c r="G175" s="10">
        <v>51</v>
      </c>
      <c r="H175" s="10"/>
      <c r="I175" s="10">
        <v>2</v>
      </c>
      <c r="J175" s="10">
        <v>10</v>
      </c>
      <c r="K175" s="10">
        <v>6</v>
      </c>
      <c r="L175" s="10">
        <v>16</v>
      </c>
      <c r="M175" s="10">
        <v>2</v>
      </c>
      <c r="N175" s="10">
        <v>36</v>
      </c>
      <c r="Q175" s="11">
        <v>0.22936250097926983</v>
      </c>
      <c r="R175" s="11">
        <v>5.2455255626796947E-2</v>
      </c>
      <c r="S175" s="11">
        <v>6.7092726033578298E-2</v>
      </c>
      <c r="T175" s="11">
        <v>0.10748723826775308</v>
      </c>
      <c r="U175" s="11">
        <v>0.14939954796367019</v>
      </c>
      <c r="V175" s="11">
        <v>8.066842741511647E-2</v>
      </c>
      <c r="Y175">
        <v>0</v>
      </c>
      <c r="Z175">
        <v>4.2850463085328527E-2</v>
      </c>
      <c r="AA175">
        <v>3.6723011703085354E-2</v>
      </c>
      <c r="AB175">
        <v>0.18336204292164707</v>
      </c>
      <c r="AC175">
        <v>0.13258023521626663</v>
      </c>
      <c r="AD175">
        <v>7.653636717118828E-2</v>
      </c>
      <c r="AF175">
        <v>0</v>
      </c>
      <c r="AG175">
        <v>5.2455255626796947E-2</v>
      </c>
      <c r="AH175">
        <v>6.4889135741339393E-2</v>
      </c>
      <c r="AI175">
        <v>0.17462304111812951</v>
      </c>
      <c r="AJ175">
        <v>0.14939954796367019</v>
      </c>
      <c r="AK175">
        <v>9.3129840285117255E-2</v>
      </c>
      <c r="AM175" s="11">
        <v>0.18532169846547292</v>
      </c>
      <c r="AN175" s="11">
        <v>6.690644779611063E-2</v>
      </c>
      <c r="AO175" s="11">
        <v>7.1751172663598956E-2</v>
      </c>
      <c r="AP175" s="11">
        <v>0.11835598374089105</v>
      </c>
      <c r="AQ175" s="11">
        <v>9.8643313153969528E-2</v>
      </c>
      <c r="AR175" s="11">
        <v>8.8590290659375737E-2</v>
      </c>
      <c r="AS175" s="11"/>
      <c r="AT175" s="11">
        <v>0.20011665538781795</v>
      </c>
      <c r="AU175" s="11">
        <v>6.5695755061350739E-2</v>
      </c>
      <c r="AV175" s="11">
        <v>7.8451747170731598E-2</v>
      </c>
      <c r="AW175" s="11">
        <v>0.11962723002240211</v>
      </c>
      <c r="AX175" s="11">
        <v>9.8643313153969528E-2</v>
      </c>
      <c r="AY175" s="11">
        <v>8.9753528858694587E-2</v>
      </c>
      <c r="BA175" s="11">
        <v>0.18397587135086033</v>
      </c>
      <c r="BB175" s="11">
        <v>6.5695755061350739E-2</v>
      </c>
      <c r="BC175" s="11">
        <v>7.1751172663598956E-2</v>
      </c>
      <c r="BD175" s="11">
        <v>0.11962723002240211</v>
      </c>
      <c r="BE175" s="11">
        <v>9.8643313153969528E-2</v>
      </c>
      <c r="BF175" s="11">
        <v>8.7728277357383228E-2</v>
      </c>
      <c r="BG175" s="13">
        <f t="shared" si="4"/>
        <v>9.3129840285117255E-2</v>
      </c>
    </row>
    <row r="176" spans="1:59" x14ac:dyDescent="0.25">
      <c r="A176" s="8">
        <f t="shared" si="3"/>
        <v>1969</v>
      </c>
      <c r="B176" s="10">
        <v>7</v>
      </c>
      <c r="C176" s="10">
        <v>18</v>
      </c>
      <c r="D176" s="10">
        <v>8</v>
      </c>
      <c r="E176" s="10">
        <v>16</v>
      </c>
      <c r="F176" s="10">
        <v>2</v>
      </c>
      <c r="G176" s="10">
        <v>51</v>
      </c>
      <c r="H176" s="10"/>
      <c r="I176" s="10">
        <v>2</v>
      </c>
      <c r="J176" s="10">
        <v>10</v>
      </c>
      <c r="K176" s="10">
        <v>6</v>
      </c>
      <c r="L176" s="10">
        <v>16</v>
      </c>
      <c r="M176" s="10">
        <v>2</v>
      </c>
      <c r="N176" s="10">
        <v>36</v>
      </c>
      <c r="Q176" s="11">
        <v>0.2335034728896131</v>
      </c>
      <c r="R176" s="11">
        <v>5.3332282206128165E-2</v>
      </c>
      <c r="S176" s="11">
        <v>7.2632660098770938E-2</v>
      </c>
      <c r="T176" s="11">
        <v>0.11683369679434484</v>
      </c>
      <c r="U176" s="11">
        <v>0.15847534995056864</v>
      </c>
      <c r="V176" s="11">
        <v>8.559783130316298E-2</v>
      </c>
      <c r="Y176">
        <v>0</v>
      </c>
      <c r="Z176">
        <v>4.3779931595089715E-2</v>
      </c>
      <c r="AA176">
        <v>3.8988545122960364E-2</v>
      </c>
      <c r="AB176">
        <v>0.20490100198672259</v>
      </c>
      <c r="AC176">
        <v>0.1402101689058991</v>
      </c>
      <c r="AD176">
        <v>8.1541226344808218E-2</v>
      </c>
      <c r="AF176">
        <v>0</v>
      </c>
      <c r="AG176">
        <v>5.3332282206128165E-2</v>
      </c>
      <c r="AH176">
        <v>6.9938193032377083E-2</v>
      </c>
      <c r="AI176">
        <v>0.1848626887520495</v>
      </c>
      <c r="AJ176">
        <v>0.15847534995056864</v>
      </c>
      <c r="AK176">
        <v>9.7802195520249602E-2</v>
      </c>
      <c r="AM176" s="11">
        <v>0.18444063594658042</v>
      </c>
      <c r="AN176" s="11">
        <v>6.7801409161778237E-2</v>
      </c>
      <c r="AO176" s="11">
        <v>7.04052347851052E-2</v>
      </c>
      <c r="AP176" s="11">
        <v>0.12825442723808017</v>
      </c>
      <c r="AQ176" s="11">
        <v>0.10168736612508493</v>
      </c>
      <c r="AR176" s="11">
        <v>9.2290733495283966E-2</v>
      </c>
      <c r="AS176" s="11"/>
      <c r="AT176" s="11">
        <v>0.19119025016464958</v>
      </c>
      <c r="AU176" s="11">
        <v>6.6608133563783131E-2</v>
      </c>
      <c r="AV176" s="11">
        <v>7.3790856017559858E-2</v>
      </c>
      <c r="AW176" s="11">
        <v>0.12936723089424393</v>
      </c>
      <c r="AX176" s="11">
        <v>0.10168736612508493</v>
      </c>
      <c r="AY176" s="11">
        <v>9.3619627799926802E-2</v>
      </c>
      <c r="BA176" s="11">
        <v>0.18098742049510563</v>
      </c>
      <c r="BB176" s="11">
        <v>6.6608133563783131E-2</v>
      </c>
      <c r="BC176" s="11">
        <v>7.04052347851052E-2</v>
      </c>
      <c r="BD176" s="11">
        <v>0.12936723089424393</v>
      </c>
      <c r="BE176" s="11">
        <v>0.10168736612508493</v>
      </c>
      <c r="BF176" s="11">
        <v>9.1252976343491138E-2</v>
      </c>
      <c r="BG176" s="13">
        <f t="shared" si="4"/>
        <v>9.7802195520249602E-2</v>
      </c>
    </row>
    <row r="177" spans="1:59" x14ac:dyDescent="0.25">
      <c r="A177" s="8">
        <f t="shared" si="3"/>
        <v>1970</v>
      </c>
      <c r="B177" s="10">
        <v>7</v>
      </c>
      <c r="C177" s="10">
        <v>18</v>
      </c>
      <c r="D177" s="10">
        <v>8</v>
      </c>
      <c r="E177" s="10">
        <v>16</v>
      </c>
      <c r="F177" s="10">
        <v>2</v>
      </c>
      <c r="G177" s="10">
        <v>51</v>
      </c>
      <c r="H177" s="10"/>
      <c r="I177" s="10">
        <v>2</v>
      </c>
      <c r="J177" s="10">
        <v>10</v>
      </c>
      <c r="K177" s="10">
        <v>7</v>
      </c>
      <c r="L177" s="10">
        <v>18</v>
      </c>
      <c r="M177" s="10">
        <v>2</v>
      </c>
      <c r="N177" s="10">
        <v>39</v>
      </c>
      <c r="Q177" s="11">
        <v>0.15761464273032022</v>
      </c>
      <c r="R177" s="11">
        <v>5.5673139774672344E-2</v>
      </c>
      <c r="S177" s="11">
        <v>6.3121116176569028E-2</v>
      </c>
      <c r="T177" s="11">
        <v>0.12892615952652159</v>
      </c>
      <c r="U177" s="11">
        <v>0.11916528607763643</v>
      </c>
      <c r="V177" s="11">
        <v>8.8827924067255482E-2</v>
      </c>
      <c r="Y177">
        <v>0</v>
      </c>
      <c r="Z177">
        <v>4.5703620334683927E-2</v>
      </c>
      <c r="AA177">
        <v>2.4074519904705501E-2</v>
      </c>
      <c r="AB177">
        <v>0.20698688871630014</v>
      </c>
      <c r="AC177">
        <v>0.10548673069430219</v>
      </c>
      <c r="AD177">
        <v>8.3203805202842554E-2</v>
      </c>
      <c r="AF177">
        <v>0</v>
      </c>
      <c r="AG177">
        <v>5.5673139774672344E-2</v>
      </c>
      <c r="AH177">
        <v>7.339159237878759E-2</v>
      </c>
      <c r="AI177">
        <v>0.18062592792346541</v>
      </c>
      <c r="AJ177">
        <v>0.11916528607763643</v>
      </c>
      <c r="AK177">
        <v>9.9195891621234655E-2</v>
      </c>
      <c r="AM177" s="11">
        <v>0.17383788957265758</v>
      </c>
      <c r="AN177" s="11">
        <v>7.0710516234451765E-2</v>
      </c>
      <c r="AO177" s="11">
        <v>7.249108992897689E-2</v>
      </c>
      <c r="AP177" s="11">
        <v>0.13250003032101085</v>
      </c>
      <c r="AQ177" s="11">
        <v>0.10819002287070625</v>
      </c>
      <c r="AR177" s="11">
        <v>9.5468684283502345E-2</v>
      </c>
      <c r="AS177" s="11"/>
      <c r="AT177" s="11">
        <v>0.17928718877365118</v>
      </c>
      <c r="AU177" s="11">
        <v>6.9582655251667319E-2</v>
      </c>
      <c r="AV177" s="11">
        <v>7.8599476989403477E-2</v>
      </c>
      <c r="AW177" s="11">
        <v>0.13370610837920618</v>
      </c>
      <c r="AX177" s="11">
        <v>0.10819002287070625</v>
      </c>
      <c r="AY177" s="11">
        <v>9.7444102171491812E-2</v>
      </c>
      <c r="BA177" s="11">
        <v>0.17150502619872679</v>
      </c>
      <c r="BB177" s="11">
        <v>6.9582655251667319E-2</v>
      </c>
      <c r="BC177" s="11">
        <v>7.249108992897689E-2</v>
      </c>
      <c r="BD177" s="11">
        <v>0.13370610837920618</v>
      </c>
      <c r="BE177" s="11">
        <v>0.10819002287070625</v>
      </c>
      <c r="BF177" s="11">
        <v>9.4492029608950062E-2</v>
      </c>
      <c r="BG177" s="13">
        <f t="shared" si="4"/>
        <v>9.9195891621234655E-2</v>
      </c>
    </row>
    <row r="178" spans="1:59" x14ac:dyDescent="0.25">
      <c r="A178" s="8">
        <f t="shared" si="3"/>
        <v>1971</v>
      </c>
      <c r="B178" s="10">
        <v>7</v>
      </c>
      <c r="C178" s="10">
        <v>18</v>
      </c>
      <c r="D178" s="10">
        <v>8</v>
      </c>
      <c r="E178" s="10">
        <v>16</v>
      </c>
      <c r="F178" s="10">
        <v>2</v>
      </c>
      <c r="G178" s="10">
        <v>51</v>
      </c>
      <c r="H178" s="10"/>
      <c r="I178" s="10">
        <v>2</v>
      </c>
      <c r="J178" s="10">
        <v>10</v>
      </c>
      <c r="K178" s="10">
        <v>7</v>
      </c>
      <c r="L178" s="10">
        <v>18</v>
      </c>
      <c r="M178" s="10">
        <v>2</v>
      </c>
      <c r="N178" s="10">
        <v>39</v>
      </c>
      <c r="Q178" s="11">
        <v>0.1504601072482443</v>
      </c>
      <c r="R178" s="11">
        <v>5.1733362987988342E-2</v>
      </c>
      <c r="S178" s="11">
        <v>6.5879191596443551E-2</v>
      </c>
      <c r="T178" s="11">
        <v>0.1300062861773667</v>
      </c>
      <c r="U178" s="11">
        <v>0.11602331215463434</v>
      </c>
      <c r="V178" s="11">
        <v>8.793211823308171E-2</v>
      </c>
      <c r="Y178">
        <v>0</v>
      </c>
      <c r="Z178">
        <v>4.1626735647557429E-2</v>
      </c>
      <c r="AA178">
        <v>2.9344473520998941E-2</v>
      </c>
      <c r="AB178">
        <v>0.2030488170021009</v>
      </c>
      <c r="AC178">
        <v>0.10329394114718793</v>
      </c>
      <c r="AD178">
        <v>8.1002469022516579E-2</v>
      </c>
      <c r="AF178">
        <v>0</v>
      </c>
      <c r="AG178">
        <v>5.1733362987988342E-2</v>
      </c>
      <c r="AH178">
        <v>7.3259927802115571E-2</v>
      </c>
      <c r="AI178">
        <v>0.17682661151660761</v>
      </c>
      <c r="AJ178">
        <v>0.11602331215463434</v>
      </c>
      <c r="AK178">
        <v>9.6855353299006242E-2</v>
      </c>
      <c r="AM178" s="11">
        <v>0.16885789195023776</v>
      </c>
      <c r="AN178" s="11">
        <v>6.6814209485347664E-2</v>
      </c>
      <c r="AO178" s="11">
        <v>7.7836886794228885E-2</v>
      </c>
      <c r="AP178" s="11">
        <v>0.13796823148501319</v>
      </c>
      <c r="AQ178" s="11">
        <v>0.11169782691258034</v>
      </c>
      <c r="AR178" s="11">
        <v>9.6642132112595397E-2</v>
      </c>
      <c r="AS178" s="11"/>
      <c r="AT178" s="11">
        <v>0.1742332892964964</v>
      </c>
      <c r="AU178" s="11">
        <v>6.5686785738349032E-2</v>
      </c>
      <c r="AV178" s="11">
        <v>8.2607796472115441E-2</v>
      </c>
      <c r="AW178" s="11">
        <v>0.13961597592811309</v>
      </c>
      <c r="AX178" s="11">
        <v>0.11169782691258034</v>
      </c>
      <c r="AY178" s="11">
        <v>9.8096033276961189E-2</v>
      </c>
      <c r="BA178" s="11">
        <v>0.16693603522283074</v>
      </c>
      <c r="BB178" s="11">
        <v>6.5686785738349032E-2</v>
      </c>
      <c r="BC178" s="11">
        <v>7.7836886794228885E-2</v>
      </c>
      <c r="BD178" s="11">
        <v>0.13961597592811309</v>
      </c>
      <c r="BE178" s="11">
        <v>0.11169782691258034</v>
      </c>
      <c r="BF178" s="11">
        <v>9.5724471872233707E-2</v>
      </c>
      <c r="BG178" s="13">
        <f t="shared" si="4"/>
        <v>9.6855353299006242E-2</v>
      </c>
    </row>
    <row r="179" spans="1:59" x14ac:dyDescent="0.25">
      <c r="A179" s="8">
        <f t="shared" si="3"/>
        <v>1972</v>
      </c>
      <c r="B179" s="10">
        <v>7</v>
      </c>
      <c r="C179" s="10">
        <v>18</v>
      </c>
      <c r="D179" s="10">
        <v>8</v>
      </c>
      <c r="E179" s="10">
        <v>16</v>
      </c>
      <c r="F179" s="10">
        <v>2</v>
      </c>
      <c r="G179" s="10">
        <v>51</v>
      </c>
      <c r="H179" s="10"/>
      <c r="I179" s="10">
        <v>2</v>
      </c>
      <c r="J179" s="10">
        <v>10</v>
      </c>
      <c r="K179" s="10">
        <v>7</v>
      </c>
      <c r="L179" s="10">
        <v>18</v>
      </c>
      <c r="M179" s="10">
        <v>2</v>
      </c>
      <c r="N179" s="10">
        <v>39</v>
      </c>
      <c r="Q179" s="11">
        <v>0.16455877207977582</v>
      </c>
      <c r="R179" s="11">
        <v>5.3380158842058809E-2</v>
      </c>
      <c r="S179" s="11">
        <v>7.1791849582574244E-2</v>
      </c>
      <c r="T179" s="11">
        <v>0.13145575550707156</v>
      </c>
      <c r="U179" s="11">
        <v>0.12378378915534299</v>
      </c>
      <c r="V179" s="11">
        <v>9.1457544580969774E-2</v>
      </c>
      <c r="Y179">
        <v>0</v>
      </c>
      <c r="Z179">
        <v>4.2811339943769129E-2</v>
      </c>
      <c r="AA179">
        <v>3.0542629788168133E-2</v>
      </c>
      <c r="AB179">
        <v>0.19403213947530248</v>
      </c>
      <c r="AC179">
        <v>0.10879363674440302</v>
      </c>
      <c r="AD179">
        <v>8.3665212252640078E-2</v>
      </c>
      <c r="AF179">
        <v>0</v>
      </c>
      <c r="AG179">
        <v>5.3380158842058809E-2</v>
      </c>
      <c r="AH179">
        <v>7.7441516658510082E-2</v>
      </c>
      <c r="AI179">
        <v>0.1758159885560491</v>
      </c>
      <c r="AJ179">
        <v>0.12378378915534299</v>
      </c>
      <c r="AK179">
        <v>0.10050438338998147</v>
      </c>
      <c r="AM179" s="11">
        <v>0.19530295500056796</v>
      </c>
      <c r="AN179" s="11">
        <v>6.6819025856667894E-2</v>
      </c>
      <c r="AO179" s="11">
        <v>7.9316165033963826E-2</v>
      </c>
      <c r="AP179" s="11">
        <v>0.14655699802666647</v>
      </c>
      <c r="AQ179" s="11">
        <v>0.11717335389425051</v>
      </c>
      <c r="AR179" s="11">
        <v>0.10028998870283615</v>
      </c>
      <c r="AS179" s="11"/>
      <c r="AT179" s="11">
        <v>0.211096392522333</v>
      </c>
      <c r="AU179" s="11">
        <v>6.557067942677508E-2</v>
      </c>
      <c r="AV179" s="11">
        <v>8.7757074734824747E-2</v>
      </c>
      <c r="AW179" s="11">
        <v>0.14837264465060074</v>
      </c>
      <c r="AX179" s="11">
        <v>0.11717335389425051</v>
      </c>
      <c r="AY179" s="11">
        <v>0.10227702320090273</v>
      </c>
      <c r="BA179" s="11">
        <v>0.19417216971034976</v>
      </c>
      <c r="BB179" s="11">
        <v>6.557067942677508E-2</v>
      </c>
      <c r="BC179" s="11">
        <v>7.9316165033963826E-2</v>
      </c>
      <c r="BD179" s="11">
        <v>0.14837264465060074</v>
      </c>
      <c r="BE179" s="11">
        <v>0.11717335389425051</v>
      </c>
      <c r="BF179" s="11">
        <v>9.9232637017454661E-2</v>
      </c>
      <c r="BG179" s="13">
        <f t="shared" si="4"/>
        <v>0.10050438338998147</v>
      </c>
    </row>
    <row r="180" spans="1:59" x14ac:dyDescent="0.25">
      <c r="A180" s="8">
        <f t="shared" si="3"/>
        <v>1973</v>
      </c>
      <c r="B180" s="10">
        <v>7</v>
      </c>
      <c r="C180" s="10">
        <v>18</v>
      </c>
      <c r="D180" s="10">
        <v>8</v>
      </c>
      <c r="E180" s="10">
        <v>16</v>
      </c>
      <c r="F180" s="10">
        <v>2</v>
      </c>
      <c r="G180" s="10">
        <v>51</v>
      </c>
      <c r="H180" s="10"/>
      <c r="I180" s="10">
        <v>2</v>
      </c>
      <c r="J180" s="10">
        <v>10</v>
      </c>
      <c r="K180" s="10">
        <v>7</v>
      </c>
      <c r="L180" s="10">
        <v>18</v>
      </c>
      <c r="M180" s="10">
        <v>2</v>
      </c>
      <c r="N180" s="10">
        <v>39</v>
      </c>
      <c r="Q180" s="11">
        <v>0.18889436241275159</v>
      </c>
      <c r="R180" s="11">
        <v>6.6178009689040071E-2</v>
      </c>
      <c r="S180" s="11">
        <v>7.6095642001451538E-2</v>
      </c>
      <c r="T180" s="11">
        <v>0.14604925769461471</v>
      </c>
      <c r="U180" s="11">
        <v>0.12654972984098631</v>
      </c>
      <c r="V180" s="11">
        <v>0.10484139920815716</v>
      </c>
      <c r="Y180">
        <v>0</v>
      </c>
      <c r="Z180">
        <v>5.5222988440245813E-2</v>
      </c>
      <c r="AA180">
        <v>3.6196357745811411E-2</v>
      </c>
      <c r="AB180">
        <v>0.22210536033031975</v>
      </c>
      <c r="AC180">
        <v>0.11141336244286308</v>
      </c>
      <c r="AD180">
        <v>0.1013818873492969</v>
      </c>
      <c r="AF180">
        <v>0</v>
      </c>
      <c r="AG180">
        <v>6.6178009689040071E-2</v>
      </c>
      <c r="AH180">
        <v>7.6459957799521375E-2</v>
      </c>
      <c r="AI180">
        <v>0.19372549951825904</v>
      </c>
      <c r="AJ180">
        <v>0.12654972984098631</v>
      </c>
      <c r="AK180">
        <v>0.11497693337390208</v>
      </c>
      <c r="AM180" s="11">
        <v>0.19551983367991665</v>
      </c>
      <c r="AN180" s="11">
        <v>7.0837478815799437E-2</v>
      </c>
      <c r="AO180" s="11">
        <v>7.9462355992024544E-2</v>
      </c>
      <c r="AP180" s="11">
        <v>0.15434954658443276</v>
      </c>
      <c r="AQ180" s="11">
        <v>0.10974608699856823</v>
      </c>
      <c r="AR180" s="11">
        <v>0.10443832302479868</v>
      </c>
      <c r="AS180" s="11"/>
      <c r="AT180" s="11">
        <v>0.21024983815842171</v>
      </c>
      <c r="AU180" s="11">
        <v>6.9615344161670603E-2</v>
      </c>
      <c r="AV180" s="11">
        <v>8.9955852255619848E-2</v>
      </c>
      <c r="AW180" s="11">
        <v>0.15654947218260098</v>
      </c>
      <c r="AX180" s="11">
        <v>0.10974608699856823</v>
      </c>
      <c r="AY180" s="11">
        <v>0.10727071241945346</v>
      </c>
      <c r="BA180" s="11">
        <v>0.19502952657262362</v>
      </c>
      <c r="BB180" s="11">
        <v>6.9615344161670603E-2</v>
      </c>
      <c r="BC180" s="11">
        <v>7.9462355992024544E-2</v>
      </c>
      <c r="BD180" s="11">
        <v>0.15654947218260098</v>
      </c>
      <c r="BE180" s="11">
        <v>0.10974608699856823</v>
      </c>
      <c r="BF180" s="11">
        <v>0.10344859729197087</v>
      </c>
      <c r="BG180" s="13">
        <f t="shared" si="4"/>
        <v>0.11497693337390208</v>
      </c>
    </row>
    <row r="181" spans="1:59" x14ac:dyDescent="0.25">
      <c r="A181" s="8">
        <f t="shared" si="3"/>
        <v>1974</v>
      </c>
      <c r="B181" s="10">
        <v>7</v>
      </c>
      <c r="C181" s="10">
        <v>18</v>
      </c>
      <c r="D181" s="10">
        <v>8</v>
      </c>
      <c r="E181" s="10">
        <v>16</v>
      </c>
      <c r="F181" s="10">
        <v>2</v>
      </c>
      <c r="G181" s="10">
        <v>51</v>
      </c>
      <c r="H181" s="10"/>
      <c r="I181" s="10">
        <v>2</v>
      </c>
      <c r="J181" s="10">
        <v>10</v>
      </c>
      <c r="K181" s="10">
        <v>7</v>
      </c>
      <c r="L181" s="10">
        <v>18</v>
      </c>
      <c r="M181" s="10">
        <v>2</v>
      </c>
      <c r="N181" s="10">
        <v>39</v>
      </c>
      <c r="Q181" s="11">
        <v>0.21681786013893126</v>
      </c>
      <c r="R181" s="11">
        <v>8.422927722956379E-2</v>
      </c>
      <c r="S181" s="11">
        <v>9.5935468561024112E-2</v>
      </c>
      <c r="T181" s="11">
        <v>0.16889964760012888</v>
      </c>
      <c r="U181" s="11">
        <v>0.12033935614115347</v>
      </c>
      <c r="V181" s="11">
        <v>0.12505968499217066</v>
      </c>
      <c r="Y181">
        <v>0</v>
      </c>
      <c r="Z181">
        <v>7.2546920220341191E-2</v>
      </c>
      <c r="AA181">
        <v>3.0527259403731615E-2</v>
      </c>
      <c r="AB181">
        <v>0.23988109605814559</v>
      </c>
      <c r="AC181">
        <v>0.10773055494097734</v>
      </c>
      <c r="AD181">
        <v>0.12003058610194856</v>
      </c>
      <c r="AF181">
        <v>0</v>
      </c>
      <c r="AG181">
        <v>8.422927722956379E-2</v>
      </c>
      <c r="AH181">
        <v>9.9216028260386169E-2</v>
      </c>
      <c r="AI181">
        <v>0.21391543487399248</v>
      </c>
      <c r="AJ181">
        <v>0.12033935614115347</v>
      </c>
      <c r="AK181">
        <v>0.13547450971346567</v>
      </c>
      <c r="AM181" s="11">
        <v>0.17683621536102315</v>
      </c>
      <c r="AN181" s="11">
        <v>7.0415652004501728E-2</v>
      </c>
      <c r="AO181" s="11">
        <v>8.7382724828478878E-2</v>
      </c>
      <c r="AP181" s="11">
        <v>0.15214963055754038</v>
      </c>
      <c r="AQ181" s="11">
        <v>0.10024843514344794</v>
      </c>
      <c r="AR181" s="11">
        <v>0.10469405598295542</v>
      </c>
      <c r="AS181" s="11"/>
      <c r="AT181" s="11">
        <v>0.1981587595294543</v>
      </c>
      <c r="AU181" s="11">
        <v>6.9275035816833516E-2</v>
      </c>
      <c r="AV181" s="11">
        <v>9.4248081805785963E-2</v>
      </c>
      <c r="AW181" s="11">
        <v>0.1536587903684363</v>
      </c>
      <c r="AX181" s="11">
        <v>0.10024843514344794</v>
      </c>
      <c r="AY181" s="11">
        <v>0.10618305290316685</v>
      </c>
      <c r="BA181" s="11">
        <v>0.17528209066340647</v>
      </c>
      <c r="BB181" s="11">
        <v>6.9275035816833516E-2</v>
      </c>
      <c r="BC181" s="11">
        <v>8.7382724828478878E-2</v>
      </c>
      <c r="BD181" s="11">
        <v>0.1536587903684363</v>
      </c>
      <c r="BE181" s="11">
        <v>0.10024843514344794</v>
      </c>
      <c r="BF181" s="11">
        <v>0.10354292225700214</v>
      </c>
      <c r="BG181" s="13">
        <f t="shared" si="4"/>
        <v>0.13547450971346567</v>
      </c>
    </row>
    <row r="182" spans="1:59" x14ac:dyDescent="0.25">
      <c r="A182" s="8">
        <f t="shared" si="3"/>
        <v>1975</v>
      </c>
      <c r="B182" s="10">
        <v>7</v>
      </c>
      <c r="C182" s="10">
        <v>18</v>
      </c>
      <c r="D182" s="10">
        <v>8</v>
      </c>
      <c r="E182" s="10">
        <v>16</v>
      </c>
      <c r="F182" s="10">
        <v>2</v>
      </c>
      <c r="G182" s="10">
        <v>51</v>
      </c>
      <c r="H182" s="10"/>
      <c r="I182" s="10">
        <v>2</v>
      </c>
      <c r="J182" s="10">
        <v>10</v>
      </c>
      <c r="K182" s="10">
        <v>7</v>
      </c>
      <c r="L182" s="10">
        <v>18</v>
      </c>
      <c r="M182" s="10">
        <v>2</v>
      </c>
      <c r="N182" s="10">
        <v>39</v>
      </c>
      <c r="Q182" s="11">
        <v>0.2053487894998233</v>
      </c>
      <c r="R182" s="11">
        <v>8.0242597833297333E-2</v>
      </c>
      <c r="S182" s="11">
        <v>8.8231741897193225E-2</v>
      </c>
      <c r="T182" s="11">
        <v>0.16500518625466706</v>
      </c>
      <c r="U182" s="11">
        <v>0.11845891915461099</v>
      </c>
      <c r="V182" s="11">
        <v>0.12095082756971162</v>
      </c>
      <c r="Y182">
        <v>0</v>
      </c>
      <c r="Z182">
        <v>6.9939151185891918E-2</v>
      </c>
      <c r="AA182">
        <v>2.2333383128793481E-2</v>
      </c>
      <c r="AB182">
        <v>0.22844231792584785</v>
      </c>
      <c r="AC182">
        <v>0.10954594178320867</v>
      </c>
      <c r="AD182">
        <v>0.11660206596528269</v>
      </c>
      <c r="AF182">
        <v>0</v>
      </c>
      <c r="AG182">
        <v>8.0242597833297333E-2</v>
      </c>
      <c r="AH182">
        <v>9.0669823863256435E-2</v>
      </c>
      <c r="AI182">
        <v>0.20589398776178056</v>
      </c>
      <c r="AJ182">
        <v>0.11845891915461099</v>
      </c>
      <c r="AK182">
        <v>0.13020772388663299</v>
      </c>
      <c r="AM182" s="11">
        <v>0.17535950401315228</v>
      </c>
      <c r="AN182" s="11">
        <v>6.6865570919056247E-2</v>
      </c>
      <c r="AO182" s="11">
        <v>8.3884674241397436E-2</v>
      </c>
      <c r="AP182" s="11">
        <v>0.15343097308158102</v>
      </c>
      <c r="AQ182" s="11">
        <v>0.10618905450818579</v>
      </c>
      <c r="AR182" s="11">
        <v>0.10276889291808805</v>
      </c>
      <c r="AS182" s="11"/>
      <c r="AT182" s="11">
        <v>0.17594492690919775</v>
      </c>
      <c r="AU182" s="11">
        <v>6.5563317409516209E-2</v>
      </c>
      <c r="AV182" s="11">
        <v>8.9095194522894799E-2</v>
      </c>
      <c r="AW182" s="11">
        <v>0.15513195299512259</v>
      </c>
      <c r="AX182" s="11">
        <v>0.10618905450818579</v>
      </c>
      <c r="AY182" s="11">
        <v>0.1039195116059676</v>
      </c>
      <c r="BA182" s="11">
        <v>0.17448367542653201</v>
      </c>
      <c r="BB182" s="11">
        <v>6.5563317409516209E-2</v>
      </c>
      <c r="BC182" s="11">
        <v>8.3884674241397436E-2</v>
      </c>
      <c r="BD182" s="11">
        <v>0.15513195299512259</v>
      </c>
      <c r="BE182" s="11">
        <v>0.10618905450818579</v>
      </c>
      <c r="BF182" s="11">
        <v>0.10151797892118379</v>
      </c>
      <c r="BG182" s="13">
        <f t="shared" si="4"/>
        <v>0.13020772388663299</v>
      </c>
    </row>
    <row r="183" spans="1:59" x14ac:dyDescent="0.25">
      <c r="A183" s="8">
        <f t="shared" si="3"/>
        <v>1976</v>
      </c>
      <c r="B183" s="10">
        <v>7</v>
      </c>
      <c r="C183" s="10">
        <v>18</v>
      </c>
      <c r="D183" s="10">
        <v>8</v>
      </c>
      <c r="E183" s="10">
        <v>16</v>
      </c>
      <c r="F183" s="10">
        <v>2</v>
      </c>
      <c r="G183" s="10">
        <v>51</v>
      </c>
      <c r="H183" s="10"/>
      <c r="I183" s="10">
        <v>2</v>
      </c>
      <c r="J183" s="10">
        <v>10</v>
      </c>
      <c r="K183" s="10">
        <v>7</v>
      </c>
      <c r="L183" s="10">
        <v>18</v>
      </c>
      <c r="M183" s="10">
        <v>2</v>
      </c>
      <c r="N183" s="10">
        <v>39</v>
      </c>
      <c r="Q183" s="11">
        <v>0.18576430181677317</v>
      </c>
      <c r="R183" s="11">
        <v>7.9278864872482993E-2</v>
      </c>
      <c r="S183" s="11">
        <v>9.7154355308358975E-2</v>
      </c>
      <c r="T183" s="11">
        <v>0.17444048539006041</v>
      </c>
      <c r="U183" s="11">
        <v>0.12567193771230334</v>
      </c>
      <c r="V183" s="11">
        <v>0.12459057184756242</v>
      </c>
      <c r="Y183">
        <v>0</v>
      </c>
      <c r="Z183">
        <v>6.8095188637423018E-2</v>
      </c>
      <c r="AA183">
        <v>2.7315037159899525E-2</v>
      </c>
      <c r="AB183">
        <v>0.23125185598624839</v>
      </c>
      <c r="AC183">
        <v>0.11224999099003263</v>
      </c>
      <c r="AD183">
        <v>0.11523261388180368</v>
      </c>
      <c r="AF183">
        <v>0</v>
      </c>
      <c r="AG183">
        <v>7.9278864872482993E-2</v>
      </c>
      <c r="AH183">
        <v>9.5665543235100445E-2</v>
      </c>
      <c r="AI183">
        <v>0.21403091397260737</v>
      </c>
      <c r="AJ183">
        <v>0.12567193771230334</v>
      </c>
      <c r="AK183">
        <v>0.13197523625643337</v>
      </c>
      <c r="AM183" s="11">
        <v>0.18112512901522762</v>
      </c>
      <c r="AN183" s="11">
        <v>6.577686051103615E-2</v>
      </c>
      <c r="AO183" s="11">
        <v>9.5860951707148132E-2</v>
      </c>
      <c r="AP183" s="11">
        <v>0.16105166439131841</v>
      </c>
      <c r="AQ183" s="11">
        <v>0.11438223124339544</v>
      </c>
      <c r="AR183" s="11">
        <v>0.10733467605418311</v>
      </c>
      <c r="AS183" s="11"/>
      <c r="AT183" s="11">
        <v>0.18589887343053407</v>
      </c>
      <c r="AU183" s="11">
        <v>6.4554651763749277E-2</v>
      </c>
      <c r="AV183" s="11">
        <v>9.5292317298809756E-2</v>
      </c>
      <c r="AW183" s="11">
        <v>0.16264964835249562</v>
      </c>
      <c r="AX183" s="11">
        <v>0.11438223124339544</v>
      </c>
      <c r="AY183" s="11">
        <v>0.10694920714131802</v>
      </c>
      <c r="BA183" s="11">
        <v>0.17968648307275534</v>
      </c>
      <c r="BB183" s="11">
        <v>6.4554651763749277E-2</v>
      </c>
      <c r="BC183" s="11">
        <v>9.5860951707148132E-2</v>
      </c>
      <c r="BD183" s="11">
        <v>0.16264964835249562</v>
      </c>
      <c r="BE183" s="11">
        <v>0.11438223124339544</v>
      </c>
      <c r="BF183" s="11">
        <v>0.10604187292291063</v>
      </c>
      <c r="BG183" s="13">
        <f t="shared" si="4"/>
        <v>0.13197523625643337</v>
      </c>
    </row>
    <row r="184" spans="1:59" x14ac:dyDescent="0.25">
      <c r="A184" s="8">
        <f t="shared" si="3"/>
        <v>1977</v>
      </c>
      <c r="B184" s="10">
        <v>7</v>
      </c>
      <c r="C184" s="10">
        <v>18</v>
      </c>
      <c r="D184" s="10">
        <v>8</v>
      </c>
      <c r="E184" s="10">
        <v>16</v>
      </c>
      <c r="F184" s="10">
        <v>2</v>
      </c>
      <c r="G184" s="10">
        <v>51</v>
      </c>
      <c r="H184" s="10"/>
      <c r="I184" s="10">
        <v>2</v>
      </c>
      <c r="J184" s="10">
        <v>10</v>
      </c>
      <c r="K184" s="10">
        <v>7</v>
      </c>
      <c r="L184" s="10">
        <v>18</v>
      </c>
      <c r="M184" s="10">
        <v>2</v>
      </c>
      <c r="N184" s="10">
        <v>39</v>
      </c>
      <c r="Q184" s="11">
        <v>0.1983738194658233</v>
      </c>
      <c r="R184" s="11">
        <v>7.7159610908844989E-2</v>
      </c>
      <c r="S184" s="11">
        <v>9.0623006322665428E-2</v>
      </c>
      <c r="T184" s="11">
        <v>0.17988888153521915</v>
      </c>
      <c r="U184" s="11">
        <v>0.12796941336182482</v>
      </c>
      <c r="V184" s="11">
        <v>0.12474094056754721</v>
      </c>
      <c r="Y184">
        <v>0</v>
      </c>
      <c r="Z184">
        <v>6.5891608958105044E-2</v>
      </c>
      <c r="AA184">
        <v>2.1418783652163629E-2</v>
      </c>
      <c r="AB184">
        <v>0.23753365662551029</v>
      </c>
      <c r="AC184">
        <v>0.11478100572847223</v>
      </c>
      <c r="AD184">
        <v>0.1152401134328379</v>
      </c>
      <c r="AF184">
        <v>0</v>
      </c>
      <c r="AG184">
        <v>7.7159610908844989E-2</v>
      </c>
      <c r="AH184">
        <v>8.6972527562385035E-2</v>
      </c>
      <c r="AI184">
        <v>0.21705136486536952</v>
      </c>
      <c r="AJ184">
        <v>0.12796941336182482</v>
      </c>
      <c r="AK184">
        <v>0.13050651659896328</v>
      </c>
      <c r="AM184" s="11">
        <v>0.18707706859189099</v>
      </c>
      <c r="AN184" s="11">
        <v>6.3534697536918178E-2</v>
      </c>
      <c r="AO184" s="11">
        <v>9.4991566334904784E-2</v>
      </c>
      <c r="AP184" s="11">
        <v>0.16627201619377807</v>
      </c>
      <c r="AQ184" s="11">
        <v>0.11698656225392604</v>
      </c>
      <c r="AR184" s="11">
        <v>0.10778864344923221</v>
      </c>
      <c r="AS184" s="11"/>
      <c r="AT184" s="11">
        <v>0.20905479810296768</v>
      </c>
      <c r="AU184" s="11">
        <v>6.2360026086868074E-2</v>
      </c>
      <c r="AV184" s="11">
        <v>9.0199535914492229E-2</v>
      </c>
      <c r="AW184" s="11">
        <v>0.16795526706909258</v>
      </c>
      <c r="AX184" s="11">
        <v>0.11698656225392604</v>
      </c>
      <c r="AY184" s="11">
        <v>0.10730054588930298</v>
      </c>
      <c r="BA184" s="11">
        <v>0.18639613917735232</v>
      </c>
      <c r="BB184" s="11">
        <v>6.2360026086868074E-2</v>
      </c>
      <c r="BC184" s="11">
        <v>9.4991566334904784E-2</v>
      </c>
      <c r="BD184" s="11">
        <v>0.16795526706909258</v>
      </c>
      <c r="BE184" s="11">
        <v>0.11698656225392604</v>
      </c>
      <c r="BF184" s="11">
        <v>0.10646516310085137</v>
      </c>
      <c r="BG184" s="13">
        <f t="shared" si="4"/>
        <v>0.13050651659896328</v>
      </c>
    </row>
    <row r="185" spans="1:59" x14ac:dyDescent="0.25">
      <c r="A185" s="8">
        <f t="shared" si="3"/>
        <v>1978</v>
      </c>
      <c r="B185" s="10">
        <v>7</v>
      </c>
      <c r="C185" s="10">
        <v>18</v>
      </c>
      <c r="D185" s="10">
        <v>8</v>
      </c>
      <c r="E185" s="10">
        <v>16</v>
      </c>
      <c r="F185" s="10">
        <v>2</v>
      </c>
      <c r="G185" s="10">
        <v>51</v>
      </c>
      <c r="H185" s="10"/>
      <c r="I185" s="10">
        <v>2</v>
      </c>
      <c r="J185" s="10">
        <v>10</v>
      </c>
      <c r="K185" s="10">
        <v>7</v>
      </c>
      <c r="L185" s="10">
        <v>18</v>
      </c>
      <c r="M185" s="10">
        <v>2</v>
      </c>
      <c r="N185" s="10">
        <v>39</v>
      </c>
      <c r="Q185" s="11">
        <v>0.21100468220571425</v>
      </c>
      <c r="R185" s="11">
        <v>7.9068029824859096E-2</v>
      </c>
      <c r="S185" s="11">
        <v>8.6590263349420243E-2</v>
      </c>
      <c r="T185" s="11">
        <v>0.17617566139327975</v>
      </c>
      <c r="U185" s="11">
        <v>0.12046093857564441</v>
      </c>
      <c r="V185" s="11">
        <v>0.12420008305696391</v>
      </c>
      <c r="Y185">
        <v>0</v>
      </c>
      <c r="Z185">
        <v>6.7638538841585674E-2</v>
      </c>
      <c r="AA185">
        <v>2.5326490354316097E-2</v>
      </c>
      <c r="AB185">
        <v>0.22428338572436107</v>
      </c>
      <c r="AC185">
        <v>0.10608708938946311</v>
      </c>
      <c r="AD185">
        <v>0.11621289885211479</v>
      </c>
      <c r="AF185">
        <v>0</v>
      </c>
      <c r="AG185">
        <v>7.9068029824859096E-2</v>
      </c>
      <c r="AH185">
        <v>8.0656879191172856E-2</v>
      </c>
      <c r="AI185">
        <v>0.20797531120655133</v>
      </c>
      <c r="AJ185">
        <v>0.12046093857564441</v>
      </c>
      <c r="AK185">
        <v>0.1290364099704969</v>
      </c>
      <c r="AM185" s="11">
        <v>0.18224542961126455</v>
      </c>
      <c r="AN185" s="11">
        <v>6.6814698440638198E-2</v>
      </c>
      <c r="AO185" s="11">
        <v>9.0043751379236953E-2</v>
      </c>
      <c r="AP185" s="11">
        <v>0.17251067927365291</v>
      </c>
      <c r="AQ185" s="11">
        <v>0.11182368485092166</v>
      </c>
      <c r="AR185" s="11">
        <v>0.10968740526507595</v>
      </c>
      <c r="AS185" s="11"/>
      <c r="AT185" s="11">
        <v>0.21195215627293551</v>
      </c>
      <c r="AU185" s="11">
        <v>6.5868212723349306E-2</v>
      </c>
      <c r="AV185" s="11">
        <v>8.491874101220126E-2</v>
      </c>
      <c r="AW185" s="11">
        <v>0.17409698929920009</v>
      </c>
      <c r="AX185" s="11">
        <v>0.11182368485092166</v>
      </c>
      <c r="AY185" s="11">
        <v>0.11020764161941383</v>
      </c>
      <c r="BA185" s="11">
        <v>0.18197650876749921</v>
      </c>
      <c r="BB185" s="11">
        <v>6.5868212723349306E-2</v>
      </c>
      <c r="BC185" s="11">
        <v>9.0043751379236953E-2</v>
      </c>
      <c r="BD185" s="11">
        <v>0.17409698929920009</v>
      </c>
      <c r="BE185" s="11">
        <v>0.11182368485092166</v>
      </c>
      <c r="BF185" s="11">
        <v>0.10834858146451877</v>
      </c>
      <c r="BG185" s="13">
        <f t="shared" si="4"/>
        <v>0.1290364099704969</v>
      </c>
    </row>
    <row r="186" spans="1:59" x14ac:dyDescent="0.25">
      <c r="A186" s="8">
        <f t="shared" si="3"/>
        <v>1979</v>
      </c>
      <c r="B186" s="10">
        <v>7</v>
      </c>
      <c r="C186" s="10">
        <v>18</v>
      </c>
      <c r="D186" s="10">
        <v>8</v>
      </c>
      <c r="E186" s="10">
        <v>16</v>
      </c>
      <c r="F186" s="10">
        <v>2</v>
      </c>
      <c r="G186" s="10">
        <v>51</v>
      </c>
      <c r="H186" s="10"/>
      <c r="I186" s="10">
        <v>2</v>
      </c>
      <c r="J186" s="10">
        <v>10</v>
      </c>
      <c r="K186" s="10">
        <v>7</v>
      </c>
      <c r="L186" s="10">
        <v>18</v>
      </c>
      <c r="M186" s="10">
        <v>2</v>
      </c>
      <c r="N186" s="10">
        <v>39</v>
      </c>
      <c r="Q186" s="11">
        <v>0.28088086018760539</v>
      </c>
      <c r="R186" s="11">
        <v>8.9497019498790076E-2</v>
      </c>
      <c r="S186" s="11">
        <v>9.568147152790217E-2</v>
      </c>
      <c r="T186" s="11">
        <v>0.18852827645566198</v>
      </c>
      <c r="U186" s="11">
        <v>0.14017258484609554</v>
      </c>
      <c r="V186" s="11">
        <v>0.13746103662766437</v>
      </c>
      <c r="Y186">
        <v>0</v>
      </c>
      <c r="Z186">
        <v>7.7606709583106767E-2</v>
      </c>
      <c r="AA186">
        <v>1.8336195648974599E-2</v>
      </c>
      <c r="AB186">
        <v>0.24061432020519569</v>
      </c>
      <c r="AC186">
        <v>0.12406132290231052</v>
      </c>
      <c r="AD186">
        <v>0.12940722169516736</v>
      </c>
      <c r="AF186">
        <v>0</v>
      </c>
      <c r="AG186">
        <v>8.9497019498790076E-2</v>
      </c>
      <c r="AH186">
        <v>9.0245841136991467E-2</v>
      </c>
      <c r="AI186">
        <v>0.21723335075550398</v>
      </c>
      <c r="AJ186">
        <v>0.14017258484609554</v>
      </c>
      <c r="AK186">
        <v>0.14246441571364551</v>
      </c>
      <c r="AM186" s="11">
        <v>0.18935973280059373</v>
      </c>
      <c r="AN186" s="11">
        <v>6.9953300580673811E-2</v>
      </c>
      <c r="AO186" s="11">
        <v>9.0479245975689099E-2</v>
      </c>
      <c r="AP186" s="11">
        <v>0.1760081295935404</v>
      </c>
      <c r="AQ186" s="11">
        <v>0.11874528654999582</v>
      </c>
      <c r="AR186" s="11">
        <v>0.11244789360143269</v>
      </c>
      <c r="AS186" s="11"/>
      <c r="AT186" s="11">
        <v>0.22659775520692121</v>
      </c>
      <c r="AU186" s="11">
        <v>6.8735630173888299E-2</v>
      </c>
      <c r="AV186" s="11">
        <v>8.9489487132969558E-2</v>
      </c>
      <c r="AW186" s="11">
        <v>0.17694891642829697</v>
      </c>
      <c r="AX186" s="11">
        <v>0.11874528654999582</v>
      </c>
      <c r="AY186" s="11">
        <v>0.11344992651056418</v>
      </c>
      <c r="BA186" s="11">
        <v>0.1889127583843708</v>
      </c>
      <c r="BB186" s="11">
        <v>6.8735630173888299E-2</v>
      </c>
      <c r="BC186" s="11">
        <v>9.0479245975689099E-2</v>
      </c>
      <c r="BD186" s="11">
        <v>0.17694891642829697</v>
      </c>
      <c r="BE186" s="11">
        <v>0.11874528654999582</v>
      </c>
      <c r="BF186" s="11">
        <v>0.11079542513624822</v>
      </c>
      <c r="BG186" s="13">
        <f t="shared" si="4"/>
        <v>0.14246441571364551</v>
      </c>
    </row>
    <row r="187" spans="1:59" x14ac:dyDescent="0.25">
      <c r="A187" s="8">
        <f t="shared" si="3"/>
        <v>1980</v>
      </c>
      <c r="B187" s="10">
        <v>7</v>
      </c>
      <c r="C187" s="10">
        <v>18</v>
      </c>
      <c r="D187" s="10">
        <v>8</v>
      </c>
      <c r="E187" s="10">
        <v>16</v>
      </c>
      <c r="F187" s="10">
        <v>2</v>
      </c>
      <c r="G187" s="10">
        <v>51</v>
      </c>
      <c r="H187" s="10"/>
      <c r="I187" s="10">
        <v>2</v>
      </c>
      <c r="J187" s="10">
        <v>10</v>
      </c>
      <c r="K187" s="10">
        <v>7</v>
      </c>
      <c r="L187" s="10">
        <v>18</v>
      </c>
      <c r="M187" s="10">
        <v>2</v>
      </c>
      <c r="N187" s="10">
        <v>39</v>
      </c>
      <c r="Q187" s="11">
        <v>0.28382928620119596</v>
      </c>
      <c r="R187" s="11">
        <v>9.8474899321555856E-2</v>
      </c>
      <c r="S187" s="11">
        <v>0.10114989622920845</v>
      </c>
      <c r="T187" s="11">
        <v>0.20502992097611486</v>
      </c>
      <c r="U187" s="11">
        <v>0.14214172144309745</v>
      </c>
      <c r="V187" s="11">
        <v>0.14791825014536505</v>
      </c>
      <c r="Y187">
        <v>0</v>
      </c>
      <c r="Z187">
        <v>8.6362818950099118E-2</v>
      </c>
      <c r="AA187">
        <v>3.1468696982392561E-2</v>
      </c>
      <c r="AB187">
        <v>0.26256450125508279</v>
      </c>
      <c r="AC187">
        <v>0.12650036496000922</v>
      </c>
      <c r="AD187">
        <v>0.14289756661790667</v>
      </c>
      <c r="AF187">
        <v>0</v>
      </c>
      <c r="AG187">
        <v>9.8474899321555856E-2</v>
      </c>
      <c r="AH187">
        <v>9.404525774133661E-2</v>
      </c>
      <c r="AI187">
        <v>0.23481141983546122</v>
      </c>
      <c r="AJ187">
        <v>0.14214172144309745</v>
      </c>
      <c r="AK187">
        <v>0.1522575952738375</v>
      </c>
      <c r="AM187" s="11">
        <v>0.18317202481484829</v>
      </c>
      <c r="AN187" s="11">
        <v>7.1118822376546126E-2</v>
      </c>
      <c r="AO187" s="11">
        <v>9.5670154931082677E-2</v>
      </c>
      <c r="AP187" s="11">
        <v>0.17671038694877214</v>
      </c>
      <c r="AQ187" s="11">
        <v>0.1199045746536091</v>
      </c>
      <c r="AR187" s="11">
        <v>0.11404126785839916</v>
      </c>
      <c r="AS187" s="11"/>
      <c r="AT187" s="11">
        <v>0.20359855344505814</v>
      </c>
      <c r="AU187" s="11">
        <v>7.0022205295516907E-2</v>
      </c>
      <c r="AV187" s="11">
        <v>8.7171158814277269E-2</v>
      </c>
      <c r="AW187" s="11">
        <v>0.17771583887369147</v>
      </c>
      <c r="AX187" s="11">
        <v>0.1199045746536091</v>
      </c>
      <c r="AY187" s="11">
        <v>0.11378037320206991</v>
      </c>
      <c r="BA187" s="11">
        <v>0.18359276169084834</v>
      </c>
      <c r="BB187" s="11">
        <v>7.0022205295516907E-2</v>
      </c>
      <c r="BC187" s="11">
        <v>9.5670154931082677E-2</v>
      </c>
      <c r="BD187" s="11">
        <v>0.17771583887369147</v>
      </c>
      <c r="BE187" s="11">
        <v>0.1199045746536091</v>
      </c>
      <c r="BF187" s="11">
        <v>0.11254615278812927</v>
      </c>
      <c r="BG187" s="13">
        <f t="shared" si="4"/>
        <v>0.1522575952738375</v>
      </c>
    </row>
    <row r="188" spans="1:59" x14ac:dyDescent="0.25">
      <c r="A188" s="8">
        <f t="shared" si="3"/>
        <v>1981</v>
      </c>
      <c r="B188" s="10">
        <v>7</v>
      </c>
      <c r="C188" s="10">
        <v>18</v>
      </c>
      <c r="D188" s="10">
        <v>8</v>
      </c>
      <c r="E188" s="10">
        <v>16</v>
      </c>
      <c r="F188" s="10">
        <v>2</v>
      </c>
      <c r="G188" s="10">
        <v>51</v>
      </c>
      <c r="H188" s="10"/>
      <c r="I188" s="10">
        <v>2</v>
      </c>
      <c r="J188" s="10">
        <v>10</v>
      </c>
      <c r="K188" s="10">
        <v>7</v>
      </c>
      <c r="L188" s="10">
        <v>18</v>
      </c>
      <c r="M188" s="10">
        <v>2</v>
      </c>
      <c r="N188" s="10">
        <v>39</v>
      </c>
      <c r="Q188" s="11">
        <v>0.2484077868282159</v>
      </c>
      <c r="R188" s="11">
        <v>9.3465258261760137E-2</v>
      </c>
      <c r="S188" s="11">
        <v>0.11817964260068686</v>
      </c>
      <c r="T188" s="11">
        <v>0.2045246313896075</v>
      </c>
      <c r="U188" s="11">
        <v>0.12259445861883728</v>
      </c>
      <c r="V188" s="11">
        <v>0.14467776914628941</v>
      </c>
      <c r="Y188">
        <v>0</v>
      </c>
      <c r="Z188">
        <v>8.1707836046646651E-2</v>
      </c>
      <c r="AA188">
        <v>4.9247301406850845E-2</v>
      </c>
      <c r="AB188">
        <v>0.24550020791739099</v>
      </c>
      <c r="AC188">
        <v>0.10627291164376787</v>
      </c>
      <c r="AD188">
        <v>0.12984795528346829</v>
      </c>
      <c r="AF188">
        <v>0</v>
      </c>
      <c r="AG188">
        <v>9.3465258261760137E-2</v>
      </c>
      <c r="AH188">
        <v>0.10934279815160849</v>
      </c>
      <c r="AI188">
        <v>0.23310716217633617</v>
      </c>
      <c r="AJ188">
        <v>0.12259445861883728</v>
      </c>
      <c r="AK188">
        <v>0.14678883636904488</v>
      </c>
      <c r="AM188" s="11">
        <v>0.18238196083295583</v>
      </c>
      <c r="AN188" s="11">
        <v>7.517660057629813E-2</v>
      </c>
      <c r="AO188" s="11">
        <v>9.8693102259660506E-2</v>
      </c>
      <c r="AP188" s="11">
        <v>0.1840088957235976</v>
      </c>
      <c r="AQ188" s="11">
        <v>0.11053511048241248</v>
      </c>
      <c r="AR188" s="11">
        <v>0.11815188219706592</v>
      </c>
      <c r="AS188" s="11"/>
      <c r="AT188" s="11">
        <v>0.19819856272464179</v>
      </c>
      <c r="AU188" s="11">
        <v>7.4258556777469828E-2</v>
      </c>
      <c r="AV188" s="11">
        <v>8.7671364200508681E-2</v>
      </c>
      <c r="AW188" s="11">
        <v>0.18602432784410047</v>
      </c>
      <c r="AX188" s="11">
        <v>0.11053511048241248</v>
      </c>
      <c r="AY188" s="11">
        <v>0.11818450840575977</v>
      </c>
      <c r="BA188" s="11">
        <v>0.1829325616563254</v>
      </c>
      <c r="BB188" s="11">
        <v>7.4258556777469828E-2</v>
      </c>
      <c r="BC188" s="11">
        <v>9.8693102259660506E-2</v>
      </c>
      <c r="BD188" s="11">
        <v>0.18602432784410047</v>
      </c>
      <c r="BE188" s="11">
        <v>0.11053511048241248</v>
      </c>
      <c r="BF188" s="11">
        <v>0.1170425101688336</v>
      </c>
      <c r="BG188" s="13">
        <f t="shared" si="4"/>
        <v>0.14678883636904488</v>
      </c>
    </row>
    <row r="189" spans="1:59" x14ac:dyDescent="0.25">
      <c r="A189" s="8">
        <f t="shared" si="3"/>
        <v>1982</v>
      </c>
      <c r="B189" s="10">
        <v>7</v>
      </c>
      <c r="C189" s="10">
        <v>18</v>
      </c>
      <c r="D189" s="10">
        <v>8</v>
      </c>
      <c r="E189" s="10">
        <v>16</v>
      </c>
      <c r="F189" s="10">
        <v>2</v>
      </c>
      <c r="G189" s="10">
        <v>51</v>
      </c>
      <c r="H189" s="10"/>
      <c r="I189" s="10">
        <v>2</v>
      </c>
      <c r="J189" s="10">
        <v>10</v>
      </c>
      <c r="K189" s="10">
        <v>7</v>
      </c>
      <c r="L189" s="10">
        <v>18</v>
      </c>
      <c r="M189" s="10">
        <v>2</v>
      </c>
      <c r="N189" s="10">
        <v>39</v>
      </c>
      <c r="Q189" s="11">
        <v>0.22711373297368845</v>
      </c>
      <c r="R189" s="11">
        <v>8.2557433982263242E-2</v>
      </c>
      <c r="S189" s="11">
        <v>0.11262729508017895</v>
      </c>
      <c r="T189" s="11">
        <v>0.20597233538034926</v>
      </c>
      <c r="U189" s="11">
        <v>0.12670825827378049</v>
      </c>
      <c r="V189" s="11">
        <v>0.13838763236836168</v>
      </c>
      <c r="Y189">
        <v>0</v>
      </c>
      <c r="Z189">
        <v>7.0883659472800745E-2</v>
      </c>
      <c r="AA189">
        <v>6.6225438729306516E-2</v>
      </c>
      <c r="AB189">
        <v>0.25145186154229315</v>
      </c>
      <c r="AC189">
        <v>0.11118297408670381</v>
      </c>
      <c r="AD189">
        <v>0.1206503975065793</v>
      </c>
      <c r="AF189">
        <v>0</v>
      </c>
      <c r="AG189">
        <v>8.2557433982263242E-2</v>
      </c>
      <c r="AH189">
        <v>0.10237512588315656</v>
      </c>
      <c r="AI189">
        <v>0.23751097263352078</v>
      </c>
      <c r="AJ189">
        <v>0.12670825827378049</v>
      </c>
      <c r="AK189">
        <v>0.13964019922931134</v>
      </c>
      <c r="AM189" s="11">
        <v>0.16735730686322997</v>
      </c>
      <c r="AN189" s="11">
        <v>7.5958685006176585E-2</v>
      </c>
      <c r="AO189" s="11">
        <v>9.5074388889012929E-2</v>
      </c>
      <c r="AP189" s="11">
        <v>0.17747761197578385</v>
      </c>
      <c r="AQ189" s="11">
        <v>0.11613829612976957</v>
      </c>
      <c r="AR189" s="11">
        <v>0.11579796185560998</v>
      </c>
      <c r="AS189" s="11"/>
      <c r="AT189" s="11">
        <v>0.18450801661884667</v>
      </c>
      <c r="AU189" s="11">
        <v>7.5161521080628874E-2</v>
      </c>
      <c r="AV189" s="11">
        <v>8.4799577779816851E-2</v>
      </c>
      <c r="AW189" s="11">
        <v>0.17835708456658314</v>
      </c>
      <c r="AX189" s="11">
        <v>0.11613829612976957</v>
      </c>
      <c r="AY189" s="11">
        <v>0.11600146277270466</v>
      </c>
      <c r="BA189" s="11">
        <v>0.16660751526922291</v>
      </c>
      <c r="BB189" s="11">
        <v>7.5161521080628874E-2</v>
      </c>
      <c r="BC189" s="11">
        <v>9.5074388889012929E-2</v>
      </c>
      <c r="BD189" s="11">
        <v>0.17835708456658314</v>
      </c>
      <c r="BE189" s="11">
        <v>0.11613829612976957</v>
      </c>
      <c r="BF189" s="11">
        <v>0.11445348715118224</v>
      </c>
      <c r="BG189" s="13">
        <f t="shared" si="4"/>
        <v>0.13964019922931134</v>
      </c>
    </row>
    <row r="190" spans="1:59" x14ac:dyDescent="0.25">
      <c r="A190" s="8">
        <f t="shared" si="3"/>
        <v>1983</v>
      </c>
      <c r="B190" s="10">
        <v>7</v>
      </c>
      <c r="C190" s="10">
        <v>18</v>
      </c>
      <c r="D190" s="10">
        <v>8</v>
      </c>
      <c r="E190" s="10">
        <v>16</v>
      </c>
      <c r="F190" s="10">
        <v>2</v>
      </c>
      <c r="G190" s="10">
        <v>51</v>
      </c>
      <c r="H190" s="10"/>
      <c r="I190" s="10">
        <v>2</v>
      </c>
      <c r="J190" s="10">
        <v>10</v>
      </c>
      <c r="K190" s="10">
        <v>7</v>
      </c>
      <c r="L190" s="10">
        <v>18</v>
      </c>
      <c r="M190" s="10">
        <v>2</v>
      </c>
      <c r="N190" s="10">
        <v>39</v>
      </c>
      <c r="Q190" s="11">
        <v>0.20996795150102546</v>
      </c>
      <c r="R190" s="11">
        <v>7.7656685214035098E-2</v>
      </c>
      <c r="S190" s="11">
        <v>0.11400756645957094</v>
      </c>
      <c r="T190" s="11">
        <v>0.21020566995652032</v>
      </c>
      <c r="U190" s="11">
        <v>0.11976599619706202</v>
      </c>
      <c r="V190" s="11">
        <v>0.13595135296419728</v>
      </c>
      <c r="Y190">
        <v>0</v>
      </c>
      <c r="Z190">
        <v>6.5161540283869154E-2</v>
      </c>
      <c r="AA190">
        <v>6.9082955835869375E-2</v>
      </c>
      <c r="AB190">
        <v>0.26745398106901519</v>
      </c>
      <c r="AC190">
        <v>0.10444056903220848</v>
      </c>
      <c r="AD190">
        <v>0.11621644567489185</v>
      </c>
      <c r="AF190">
        <v>0</v>
      </c>
      <c r="AG190">
        <v>7.7656685214035098E-2</v>
      </c>
      <c r="AH190">
        <v>0.10323767570047153</v>
      </c>
      <c r="AI190">
        <v>0.24564931254639472</v>
      </c>
      <c r="AJ190">
        <v>0.11976599619706202</v>
      </c>
      <c r="AK190">
        <v>0.13653112326353728</v>
      </c>
      <c r="AM190" s="11">
        <v>0.16199870076337675</v>
      </c>
      <c r="AN190" s="11">
        <v>7.8427145621102715E-2</v>
      </c>
      <c r="AO190" s="11">
        <v>9.6709543016290894E-2</v>
      </c>
      <c r="AP190" s="11">
        <v>0.18456872486583994</v>
      </c>
      <c r="AQ190" s="11">
        <v>0.11380530023564447</v>
      </c>
      <c r="AR190" s="11">
        <v>0.11922100119550813</v>
      </c>
      <c r="AS190" s="11"/>
      <c r="AT190" s="11">
        <v>0.18924646290137309</v>
      </c>
      <c r="AU190" s="11">
        <v>7.7579435200244254E-2</v>
      </c>
      <c r="AV190" s="11">
        <v>8.1762903200490372E-2</v>
      </c>
      <c r="AW190" s="11">
        <v>0.18524030121221957</v>
      </c>
      <c r="AX190" s="11">
        <v>0.11380530023564447</v>
      </c>
      <c r="AY190" s="11">
        <v>0.11915424156170143</v>
      </c>
      <c r="BA190" s="11">
        <v>0.16237517576788246</v>
      </c>
      <c r="BB190" s="11">
        <v>7.7579435200244254E-2</v>
      </c>
      <c r="BC190" s="11">
        <v>9.6709543016290894E-2</v>
      </c>
      <c r="BD190" s="11">
        <v>0.18524030121221957</v>
      </c>
      <c r="BE190" s="11">
        <v>0.11380530023564447</v>
      </c>
      <c r="BF190" s="11">
        <v>0.11772404602691132</v>
      </c>
      <c r="BG190" s="13">
        <f t="shared" si="4"/>
        <v>0.13653112326353728</v>
      </c>
    </row>
    <row r="191" spans="1:59" x14ac:dyDescent="0.25">
      <c r="A191" s="8">
        <f t="shared" si="3"/>
        <v>1984</v>
      </c>
      <c r="B191" s="10">
        <v>7</v>
      </c>
      <c r="C191" s="10">
        <v>18</v>
      </c>
      <c r="D191" s="10">
        <v>8</v>
      </c>
      <c r="E191" s="10">
        <v>16</v>
      </c>
      <c r="F191" s="10">
        <v>2</v>
      </c>
      <c r="G191" s="10">
        <v>51</v>
      </c>
      <c r="H191" s="10"/>
      <c r="I191" s="10">
        <v>2</v>
      </c>
      <c r="J191" s="10">
        <v>10</v>
      </c>
      <c r="K191" s="10">
        <v>7</v>
      </c>
      <c r="L191" s="10">
        <v>18</v>
      </c>
      <c r="M191" s="10">
        <v>2</v>
      </c>
      <c r="N191" s="10">
        <v>39</v>
      </c>
      <c r="Q191" s="11">
        <v>0.21057217264066047</v>
      </c>
      <c r="R191" s="11">
        <v>7.8845958016009396E-2</v>
      </c>
      <c r="S191" s="11">
        <v>0.13273800048275453</v>
      </c>
      <c r="T191" s="11">
        <v>0.2263126382887462</v>
      </c>
      <c r="U191" s="11">
        <v>0.12826512430687473</v>
      </c>
      <c r="V191" s="11">
        <v>0.14202731235575722</v>
      </c>
      <c r="Y191">
        <v>0</v>
      </c>
      <c r="Z191">
        <v>6.4858085223775674E-2</v>
      </c>
      <c r="AA191">
        <v>8.8460902913632802E-2</v>
      </c>
      <c r="AB191">
        <v>0.28762488065015956</v>
      </c>
      <c r="AC191">
        <v>0.11188380440236151</v>
      </c>
      <c r="AD191">
        <v>0.11577839536265777</v>
      </c>
      <c r="AF191">
        <v>0</v>
      </c>
      <c r="AG191">
        <v>7.8845958016009396E-2</v>
      </c>
      <c r="AH191">
        <v>0.12086497043180204</v>
      </c>
      <c r="AI191">
        <v>0.26433473147500858</v>
      </c>
      <c r="AJ191">
        <v>0.12826512430687473</v>
      </c>
      <c r="AK191">
        <v>0.14151538973230046</v>
      </c>
      <c r="AM191" s="11">
        <v>0.15273550606390243</v>
      </c>
      <c r="AN191" s="11">
        <v>8.0792974895761357E-2</v>
      </c>
      <c r="AO191" s="11">
        <v>0.10361353409748711</v>
      </c>
      <c r="AP191" s="11">
        <v>0.19259332374785948</v>
      </c>
      <c r="AQ191" s="11">
        <v>0.12087156267980333</v>
      </c>
      <c r="AR191" s="11">
        <v>0.12348479726671255</v>
      </c>
      <c r="AS191" s="11"/>
      <c r="AT191" s="11">
        <v>0.18493762118373844</v>
      </c>
      <c r="AU191" s="11">
        <v>7.999588365195956E-2</v>
      </c>
      <c r="AV191" s="11">
        <v>8.384688066736197E-2</v>
      </c>
      <c r="AW191" s="11">
        <v>0.1931555263550476</v>
      </c>
      <c r="AX191" s="11">
        <v>0.12087156267980333</v>
      </c>
      <c r="AY191" s="11">
        <v>0.12265753163404154</v>
      </c>
      <c r="BA191" s="11">
        <v>0.15315564850083377</v>
      </c>
      <c r="BB191" s="11">
        <v>7.999588365195956E-2</v>
      </c>
      <c r="BC191" s="11">
        <v>0.10361353409748711</v>
      </c>
      <c r="BD191" s="11">
        <v>0.1931555263550476</v>
      </c>
      <c r="BE191" s="11">
        <v>0.12087156267980333</v>
      </c>
      <c r="BF191" s="11">
        <v>0.12193068823598899</v>
      </c>
      <c r="BG191" s="13">
        <f t="shared" si="4"/>
        <v>0.14151538973230046</v>
      </c>
    </row>
    <row r="192" spans="1:59" x14ac:dyDescent="0.25">
      <c r="A192" s="8">
        <f t="shared" si="3"/>
        <v>1985</v>
      </c>
      <c r="B192" s="10">
        <v>7</v>
      </c>
      <c r="C192" s="10">
        <v>18</v>
      </c>
      <c r="D192" s="10">
        <v>8</v>
      </c>
      <c r="E192" s="10">
        <v>16</v>
      </c>
      <c r="F192" s="10">
        <v>2</v>
      </c>
      <c r="G192" s="10">
        <v>51</v>
      </c>
      <c r="H192" s="10"/>
      <c r="I192" s="10">
        <v>2</v>
      </c>
      <c r="J192" s="10">
        <v>10</v>
      </c>
      <c r="K192" s="10">
        <v>7</v>
      </c>
      <c r="L192" s="10">
        <v>18</v>
      </c>
      <c r="M192" s="10">
        <v>2</v>
      </c>
      <c r="N192" s="10">
        <v>39</v>
      </c>
      <c r="Q192" s="11">
        <v>0.24742698632072932</v>
      </c>
      <c r="R192" s="11">
        <v>7.2566873991915526E-2</v>
      </c>
      <c r="S192" s="11">
        <v>0.11435066642952951</v>
      </c>
      <c r="T192" s="11">
        <v>0.20954983397555579</v>
      </c>
      <c r="U192" s="11">
        <v>0.14033689490154694</v>
      </c>
      <c r="V192" s="11">
        <v>0.13090246698817601</v>
      </c>
      <c r="Y192">
        <v>0</v>
      </c>
      <c r="Z192">
        <v>5.9012401263859322E-2</v>
      </c>
      <c r="AA192">
        <v>8.8051452304889338E-2</v>
      </c>
      <c r="AB192">
        <v>0.2617737181124381</v>
      </c>
      <c r="AC192">
        <v>0.12405084458833618</v>
      </c>
      <c r="AD192">
        <v>0.10882742037632367</v>
      </c>
      <c r="AF192">
        <v>0</v>
      </c>
      <c r="AG192">
        <v>7.2566873991915526E-2</v>
      </c>
      <c r="AH192">
        <v>9.8789634972827098E-2</v>
      </c>
      <c r="AI192">
        <v>0.23836937783894671</v>
      </c>
      <c r="AJ192">
        <v>0.14033689490154694</v>
      </c>
      <c r="AK192">
        <v>0.12884307901657288</v>
      </c>
      <c r="AM192" s="11">
        <v>0.16243332112597431</v>
      </c>
      <c r="AN192" s="11">
        <v>8.1274965991803852E-2</v>
      </c>
      <c r="AO192" s="11">
        <v>0.10504272230608713</v>
      </c>
      <c r="AP192" s="11">
        <v>0.195804755501124</v>
      </c>
      <c r="AQ192" s="11">
        <v>0.12944190489524152</v>
      </c>
      <c r="AR192" s="11">
        <v>0.12508572570856655</v>
      </c>
      <c r="AS192" s="11"/>
      <c r="AT192" s="11">
        <v>0.20786365925905689</v>
      </c>
      <c r="AU192" s="11">
        <v>8.0470325984930771E-2</v>
      </c>
      <c r="AV192" s="11">
        <v>8.6286521551966144E-2</v>
      </c>
      <c r="AW192" s="11">
        <v>0.19618545168172408</v>
      </c>
      <c r="AX192" s="11">
        <v>0.12944190489524152</v>
      </c>
      <c r="AY192" s="11">
        <v>0.12443531084817876</v>
      </c>
      <c r="BA192" s="11">
        <v>0.1623774116706429</v>
      </c>
      <c r="BB192" s="11">
        <v>8.0470325984930771E-2</v>
      </c>
      <c r="BC192" s="11">
        <v>0.10504272230608713</v>
      </c>
      <c r="BD192" s="11">
        <v>0.19618545168172408</v>
      </c>
      <c r="BE192" s="11">
        <v>0.12944190489524152</v>
      </c>
      <c r="BF192" s="11">
        <v>0.12344200715038038</v>
      </c>
      <c r="BG192" s="13">
        <f t="shared" si="4"/>
        <v>0.12884307901657288</v>
      </c>
    </row>
    <row r="193" spans="1:59" x14ac:dyDescent="0.25">
      <c r="A193" s="8">
        <f t="shared" si="3"/>
        <v>1986</v>
      </c>
      <c r="B193" s="10">
        <v>7</v>
      </c>
      <c r="C193" s="10">
        <v>18</v>
      </c>
      <c r="D193" s="10">
        <v>8</v>
      </c>
      <c r="E193" s="10">
        <v>16</v>
      </c>
      <c r="F193" s="10">
        <v>2</v>
      </c>
      <c r="G193" s="10">
        <v>51</v>
      </c>
      <c r="H193" s="10"/>
      <c r="I193" s="10">
        <v>2</v>
      </c>
      <c r="J193" s="10">
        <v>10</v>
      </c>
      <c r="K193" s="10">
        <v>7</v>
      </c>
      <c r="L193" s="10">
        <v>18</v>
      </c>
      <c r="M193" s="10">
        <v>2</v>
      </c>
      <c r="N193" s="10">
        <v>39</v>
      </c>
      <c r="Q193" s="11">
        <v>0.23688781907525114</v>
      </c>
      <c r="R193" s="11">
        <v>6.8059703811680736E-2</v>
      </c>
      <c r="S193" s="11">
        <v>0.10887309337735564</v>
      </c>
      <c r="T193" s="11">
        <v>0.20021209236433571</v>
      </c>
      <c r="U193" s="11">
        <v>0.1321016025480744</v>
      </c>
      <c r="V193" s="11">
        <v>0.12816817750839254</v>
      </c>
      <c r="Y193">
        <v>0</v>
      </c>
      <c r="Z193">
        <v>5.5287721396560019E-2</v>
      </c>
      <c r="AA193">
        <v>7.3251278994365177E-2</v>
      </c>
      <c r="AB193">
        <v>0.23030592001408234</v>
      </c>
      <c r="AC193">
        <v>0.11776172890363112</v>
      </c>
      <c r="AD193">
        <v>0.10470619710341326</v>
      </c>
      <c r="AF193">
        <v>0</v>
      </c>
      <c r="AG193">
        <v>6.8059703811680736E-2</v>
      </c>
      <c r="AH193">
        <v>8.9924891604332868E-2</v>
      </c>
      <c r="AI193">
        <v>0.21395134124732251</v>
      </c>
      <c r="AJ193">
        <v>0.1321016025480744</v>
      </c>
      <c r="AK193">
        <v>0.12325490300724204</v>
      </c>
      <c r="AM193" s="11">
        <v>0.15601816997992707</v>
      </c>
      <c r="AN193" s="11">
        <v>8.0430219783789753E-2</v>
      </c>
      <c r="AO193" s="11">
        <v>0.10650203204238196</v>
      </c>
      <c r="AP193" s="11">
        <v>0.19597349310383602</v>
      </c>
      <c r="AQ193" s="11">
        <v>0.12994220629008038</v>
      </c>
      <c r="AR193" s="11">
        <v>0.12476667993445426</v>
      </c>
      <c r="AS193" s="11"/>
      <c r="AT193" s="11">
        <v>0.20995512129610433</v>
      </c>
      <c r="AU193" s="11">
        <v>7.996201320661013E-2</v>
      </c>
      <c r="AV193" s="11">
        <v>9.1537989589595331E-2</v>
      </c>
      <c r="AW193" s="11">
        <v>0.19599034712463378</v>
      </c>
      <c r="AX193" s="11">
        <v>0.12994220629008038</v>
      </c>
      <c r="AY193" s="11">
        <v>0.12445844539980196</v>
      </c>
      <c r="BA193" s="11">
        <v>0.15630557866211628</v>
      </c>
      <c r="BB193" s="11">
        <v>7.996201320661013E-2</v>
      </c>
      <c r="BC193" s="11">
        <v>0.10650203204238196</v>
      </c>
      <c r="BD193" s="11">
        <v>0.19599034712463378</v>
      </c>
      <c r="BE193" s="11">
        <v>0.12994220629008038</v>
      </c>
      <c r="BF193" s="11">
        <v>0.1231747004469264</v>
      </c>
      <c r="BG193" s="13">
        <f t="shared" si="4"/>
        <v>0.12325490300724204</v>
      </c>
    </row>
    <row r="194" spans="1:59" x14ac:dyDescent="0.25">
      <c r="A194" s="8">
        <f t="shared" si="3"/>
        <v>1987</v>
      </c>
      <c r="B194" s="10">
        <v>7</v>
      </c>
      <c r="C194" s="10">
        <v>18</v>
      </c>
      <c r="D194" s="10">
        <v>8</v>
      </c>
      <c r="E194" s="10">
        <v>16</v>
      </c>
      <c r="F194" s="10">
        <v>2</v>
      </c>
      <c r="G194" s="10">
        <v>51</v>
      </c>
      <c r="H194" s="10"/>
      <c r="I194" s="10">
        <v>2</v>
      </c>
      <c r="J194" s="10">
        <v>10</v>
      </c>
      <c r="K194" s="10">
        <v>7</v>
      </c>
      <c r="L194" s="10">
        <v>18</v>
      </c>
      <c r="M194" s="10">
        <v>2</v>
      </c>
      <c r="N194" s="10">
        <v>39</v>
      </c>
      <c r="Q194" s="11">
        <v>0.22606909807637846</v>
      </c>
      <c r="R194" s="11">
        <v>7.0425552213091075E-2</v>
      </c>
      <c r="S194" s="11">
        <v>9.9151291533560892E-2</v>
      </c>
      <c r="T194" s="11">
        <v>0.20020391555164604</v>
      </c>
      <c r="U194" s="11">
        <v>0.12774387818514799</v>
      </c>
      <c r="V194" s="11">
        <v>0.12872911579129723</v>
      </c>
      <c r="Y194">
        <v>0</v>
      </c>
      <c r="Z194">
        <v>5.784268013285572E-2</v>
      </c>
      <c r="AA194">
        <v>8.6963474410123739E-2</v>
      </c>
      <c r="AB194">
        <v>0.22587460657562297</v>
      </c>
      <c r="AC194">
        <v>0.11675954497296001</v>
      </c>
      <c r="AD194">
        <v>0.11006064582102747</v>
      </c>
      <c r="AF194">
        <v>0</v>
      </c>
      <c r="AG194">
        <v>7.0425552213091075E-2</v>
      </c>
      <c r="AH194">
        <v>7.5573317301056389E-2</v>
      </c>
      <c r="AI194">
        <v>0.20707736020808962</v>
      </c>
      <c r="AJ194">
        <v>0.12774387818514799</v>
      </c>
      <c r="AK194">
        <v>0.12167150483164961</v>
      </c>
      <c r="AM194" s="11">
        <v>0.14830044997371145</v>
      </c>
      <c r="AN194" s="11">
        <v>7.8150737691765296E-2</v>
      </c>
      <c r="AO194" s="11">
        <v>0.1098650211206255</v>
      </c>
      <c r="AP194" s="11">
        <v>0.20175814356936608</v>
      </c>
      <c r="AQ194" s="11">
        <v>0.13740052558514379</v>
      </c>
      <c r="AR194" s="11">
        <v>0.12605271767707779</v>
      </c>
      <c r="AS194" s="11"/>
      <c r="AT194" s="11">
        <v>0.20242671666609707</v>
      </c>
      <c r="AU194" s="11">
        <v>7.738031082989584E-2</v>
      </c>
      <c r="AV194" s="11">
        <v>0.10114000497775208</v>
      </c>
      <c r="AW194" s="11">
        <v>0.20162627631530691</v>
      </c>
      <c r="AX194" s="11">
        <v>0.13740052558514379</v>
      </c>
      <c r="AY194" s="11">
        <v>0.12597841384913699</v>
      </c>
      <c r="BA194" s="11">
        <v>0.14743363840896304</v>
      </c>
      <c r="BB194" s="11">
        <v>7.738031082989584E-2</v>
      </c>
      <c r="BC194" s="11">
        <v>0.1098650211206255</v>
      </c>
      <c r="BD194" s="11">
        <v>0.20162627631530691</v>
      </c>
      <c r="BE194" s="11">
        <v>0.13740052558514379</v>
      </c>
      <c r="BF194" s="11">
        <v>0.12423859413994652</v>
      </c>
      <c r="BG194" s="13">
        <f t="shared" si="4"/>
        <v>0.12167150483164961</v>
      </c>
    </row>
    <row r="195" spans="1:59" x14ac:dyDescent="0.25">
      <c r="A195" s="8">
        <f t="shared" si="3"/>
        <v>1988</v>
      </c>
      <c r="B195" s="10">
        <v>7</v>
      </c>
      <c r="C195" s="10">
        <v>18</v>
      </c>
      <c r="D195" s="10">
        <v>8</v>
      </c>
      <c r="E195" s="10">
        <v>16</v>
      </c>
      <c r="F195" s="10">
        <v>2</v>
      </c>
      <c r="G195" s="10">
        <v>51</v>
      </c>
      <c r="H195" s="10"/>
      <c r="I195" s="10">
        <v>2</v>
      </c>
      <c r="J195" s="10">
        <v>10</v>
      </c>
      <c r="K195" s="10">
        <v>7</v>
      </c>
      <c r="L195" s="10">
        <v>18</v>
      </c>
      <c r="M195" s="10">
        <v>2</v>
      </c>
      <c r="N195" s="10">
        <v>39</v>
      </c>
      <c r="Q195" s="11">
        <v>0.22609176893465047</v>
      </c>
      <c r="R195" s="11">
        <v>8.0339085330518603E-2</v>
      </c>
      <c r="S195" s="11">
        <v>0.10776190590955652</v>
      </c>
      <c r="T195" s="11">
        <v>0.21047068111985473</v>
      </c>
      <c r="U195" s="11">
        <v>0.12827408826811176</v>
      </c>
      <c r="V195" s="11">
        <v>0.13733279520995062</v>
      </c>
      <c r="Y195">
        <v>0</v>
      </c>
      <c r="Z195">
        <v>6.7223847509443921E-2</v>
      </c>
      <c r="AA195">
        <v>9.5489313091204245E-2</v>
      </c>
      <c r="AB195">
        <v>0.23156342890765544</v>
      </c>
      <c r="AC195">
        <v>0.11511076681993186</v>
      </c>
      <c r="AD195">
        <v>0.11822959622661554</v>
      </c>
      <c r="AF195">
        <v>0</v>
      </c>
      <c r="AG195">
        <v>8.0339085330518603E-2</v>
      </c>
      <c r="AH195">
        <v>8.3197299118285203E-2</v>
      </c>
      <c r="AI195">
        <v>0.21674335924761837</v>
      </c>
      <c r="AJ195">
        <v>0.12827408826811176</v>
      </c>
      <c r="AK195">
        <v>0.13049257819394428</v>
      </c>
      <c r="AM195" s="11">
        <v>0.14829474083064023</v>
      </c>
      <c r="AN195" s="11">
        <v>8.495348621405148E-2</v>
      </c>
      <c r="AO195" s="11">
        <v>0.11164879155144204</v>
      </c>
      <c r="AP195" s="11">
        <v>0.20624740093039187</v>
      </c>
      <c r="AQ195" s="11">
        <v>0.12780708970730348</v>
      </c>
      <c r="AR195" s="11">
        <v>0.13060311024567625</v>
      </c>
      <c r="AS195" s="11"/>
      <c r="AT195" s="11">
        <v>0.20113948655367395</v>
      </c>
      <c r="AU195" s="11">
        <v>8.4442225979499408E-2</v>
      </c>
      <c r="AV195" s="11">
        <v>0.10296159733790407</v>
      </c>
      <c r="AW195" s="11">
        <v>0.20548511702569028</v>
      </c>
      <c r="AX195" s="11">
        <v>0.12780708970730348</v>
      </c>
      <c r="AY195" s="11">
        <v>0.13094308974929988</v>
      </c>
      <c r="BA195" s="11">
        <v>0.14804545720450712</v>
      </c>
      <c r="BB195" s="11">
        <v>8.4442225979499408E-2</v>
      </c>
      <c r="BC195" s="11">
        <v>0.11164879155144204</v>
      </c>
      <c r="BD195" s="11">
        <v>0.20548511702569028</v>
      </c>
      <c r="BE195" s="11">
        <v>0.12780708970730348</v>
      </c>
      <c r="BF195" s="11">
        <v>0.12874990364607733</v>
      </c>
      <c r="BG195" s="13">
        <f t="shared" si="4"/>
        <v>0.13049257819394428</v>
      </c>
    </row>
    <row r="196" spans="1:59" x14ac:dyDescent="0.25">
      <c r="A196" s="8">
        <f t="shared" si="3"/>
        <v>1989</v>
      </c>
      <c r="B196" s="10">
        <v>7</v>
      </c>
      <c r="C196" s="10">
        <v>18</v>
      </c>
      <c r="D196" s="10">
        <v>8</v>
      </c>
      <c r="E196" s="10">
        <v>16</v>
      </c>
      <c r="F196" s="10">
        <v>2</v>
      </c>
      <c r="G196" s="10">
        <v>51</v>
      </c>
      <c r="H196" s="10"/>
      <c r="I196" s="10">
        <v>2</v>
      </c>
      <c r="J196" s="10">
        <v>10</v>
      </c>
      <c r="K196" s="10">
        <v>7</v>
      </c>
      <c r="L196" s="10">
        <v>18</v>
      </c>
      <c r="M196" s="10">
        <v>2</v>
      </c>
      <c r="N196" s="10">
        <v>39</v>
      </c>
      <c r="Q196" s="11">
        <v>0.22505346004947513</v>
      </c>
      <c r="R196" s="11">
        <v>8.1866753017341504E-2</v>
      </c>
      <c r="S196" s="11">
        <v>0.11480165931397751</v>
      </c>
      <c r="T196" s="11">
        <v>0.20911266602284184</v>
      </c>
      <c r="U196" s="11">
        <v>0.12756606673518053</v>
      </c>
      <c r="V196" s="11">
        <v>0.13908456614633208</v>
      </c>
      <c r="Y196">
        <v>0</v>
      </c>
      <c r="Z196">
        <v>6.9816871885128293E-2</v>
      </c>
      <c r="AA196">
        <v>8.0711899747618665E-2</v>
      </c>
      <c r="AB196">
        <v>0.22741576627515103</v>
      </c>
      <c r="AC196">
        <v>0.11602141738126896</v>
      </c>
      <c r="AD196">
        <v>0.11864918037187848</v>
      </c>
      <c r="AF196">
        <v>0</v>
      </c>
      <c r="AG196">
        <v>8.1866753017341504E-2</v>
      </c>
      <c r="AH196">
        <v>9.1250248570075312E-2</v>
      </c>
      <c r="AI196">
        <v>0.21469143017077405</v>
      </c>
      <c r="AJ196">
        <v>0.12756606673518053</v>
      </c>
      <c r="AK196">
        <v>0.13311370664124816</v>
      </c>
      <c r="AM196" s="11">
        <v>0.15482307892899191</v>
      </c>
      <c r="AN196" s="11">
        <v>8.8352024053765993E-2</v>
      </c>
      <c r="AO196" s="11">
        <v>0.11515628787021666</v>
      </c>
      <c r="AP196" s="11">
        <v>0.21075244068163393</v>
      </c>
      <c r="AQ196" s="11">
        <v>0.12834073337887011</v>
      </c>
      <c r="AR196" s="11">
        <v>0.13436371219649632</v>
      </c>
      <c r="AS196" s="11"/>
      <c r="AT196" s="11">
        <v>0.20979774409278373</v>
      </c>
      <c r="AU196" s="11">
        <v>8.7609824367499131E-2</v>
      </c>
      <c r="AV196" s="11">
        <v>0.10957855791833244</v>
      </c>
      <c r="AW196" s="11">
        <v>0.20955097214603402</v>
      </c>
      <c r="AX196" s="11">
        <v>0.12834073337887011</v>
      </c>
      <c r="AY196" s="11">
        <v>0.13489589526746085</v>
      </c>
      <c r="BA196" s="11">
        <v>0.15454859077857805</v>
      </c>
      <c r="BB196" s="11">
        <v>8.7609824367499131E-2</v>
      </c>
      <c r="BC196" s="11">
        <v>0.11515628787021666</v>
      </c>
      <c r="BD196" s="11">
        <v>0.20955097214603402</v>
      </c>
      <c r="BE196" s="11">
        <v>0.12834073337887011</v>
      </c>
      <c r="BF196" s="11">
        <v>0.13230495607051163</v>
      </c>
      <c r="BG196" s="13">
        <f t="shared" si="4"/>
        <v>0.13311370664124816</v>
      </c>
    </row>
    <row r="197" spans="1:59" x14ac:dyDescent="0.25">
      <c r="A197" s="8">
        <f t="shared" si="3"/>
        <v>1990</v>
      </c>
      <c r="B197" s="10">
        <v>7</v>
      </c>
      <c r="C197" s="10">
        <v>18</v>
      </c>
      <c r="D197" s="10">
        <v>8</v>
      </c>
      <c r="E197" s="10">
        <v>16</v>
      </c>
      <c r="F197" s="10">
        <v>2</v>
      </c>
      <c r="G197" s="10">
        <v>51</v>
      </c>
      <c r="H197" s="10"/>
      <c r="I197" s="10">
        <v>2</v>
      </c>
      <c r="J197" s="10">
        <v>10</v>
      </c>
      <c r="K197" s="10">
        <v>7</v>
      </c>
      <c r="L197" s="10">
        <v>18</v>
      </c>
      <c r="M197" s="10">
        <v>2</v>
      </c>
      <c r="N197" s="10">
        <v>39</v>
      </c>
      <c r="Q197" s="11">
        <v>0.17663882128938055</v>
      </c>
      <c r="R197" s="11">
        <v>8.1808340140430341E-2</v>
      </c>
      <c r="S197" s="11">
        <v>0.10816709763437818</v>
      </c>
      <c r="T197" s="11">
        <v>0.20614274518983386</v>
      </c>
      <c r="U197" s="11">
        <v>0.13425910923284878</v>
      </c>
      <c r="V197" s="11">
        <v>0.13849962362395885</v>
      </c>
      <c r="Y197">
        <v>0</v>
      </c>
      <c r="Z197">
        <v>7.0069720704240335E-2</v>
      </c>
      <c r="AA197">
        <v>6.39820786557974E-2</v>
      </c>
      <c r="AB197">
        <v>0.24249942301022417</v>
      </c>
      <c r="AC197">
        <v>0.1227630923861686</v>
      </c>
      <c r="AD197">
        <v>0.12480989953804048</v>
      </c>
      <c r="AF197">
        <v>0</v>
      </c>
      <c r="AG197">
        <v>8.1808340140430341E-2</v>
      </c>
      <c r="AH197">
        <v>8.2503995040760766E-2</v>
      </c>
      <c r="AI197">
        <v>0.21283185463438586</v>
      </c>
      <c r="AJ197">
        <v>0.13425910923284878</v>
      </c>
      <c r="AK197">
        <v>0.13353653379220543</v>
      </c>
      <c r="AM197" s="11">
        <v>0.15721170217924552</v>
      </c>
      <c r="AN197" s="11">
        <v>9.1672093040688615E-2</v>
      </c>
      <c r="AO197" s="11">
        <v>0.11411039252126552</v>
      </c>
      <c r="AP197" s="11">
        <v>0.22136515265610959</v>
      </c>
      <c r="AQ197" s="11">
        <v>0.13449829819823381</v>
      </c>
      <c r="AR197" s="11">
        <v>0.13858946556325089</v>
      </c>
      <c r="AS197" s="11"/>
      <c r="AT197" s="11">
        <v>0.20834574665286465</v>
      </c>
      <c r="AU197" s="11">
        <v>9.098212699082929E-2</v>
      </c>
      <c r="AV197" s="11">
        <v>0.10625384499016584</v>
      </c>
      <c r="AW197" s="11">
        <v>0.21910727911541</v>
      </c>
      <c r="AX197" s="11">
        <v>0.13449829819823381</v>
      </c>
      <c r="AY197" s="11">
        <v>0.13934846707944815</v>
      </c>
      <c r="BA197" s="11">
        <v>0.15759695737663873</v>
      </c>
      <c r="BB197" s="11">
        <v>9.098212699082929E-2</v>
      </c>
      <c r="BC197" s="11">
        <v>0.11411039252126552</v>
      </c>
      <c r="BD197" s="11">
        <v>0.21910727911541</v>
      </c>
      <c r="BE197" s="11">
        <v>0.13449829819823381</v>
      </c>
      <c r="BF197" s="11">
        <v>0.13623168241736808</v>
      </c>
      <c r="BG197" s="13">
        <f t="shared" si="4"/>
        <v>0.13353653379220543</v>
      </c>
    </row>
    <row r="198" spans="1:59" x14ac:dyDescent="0.25">
      <c r="A198" s="8">
        <f t="shared" si="3"/>
        <v>1991</v>
      </c>
      <c r="B198" s="10">
        <v>7</v>
      </c>
      <c r="C198" s="10">
        <v>18</v>
      </c>
      <c r="D198" s="10">
        <v>8</v>
      </c>
      <c r="E198" s="10">
        <v>16</v>
      </c>
      <c r="F198" s="10">
        <v>2</v>
      </c>
      <c r="G198" s="10">
        <v>51</v>
      </c>
      <c r="H198" s="10"/>
      <c r="I198" s="10">
        <v>2</v>
      </c>
      <c r="J198" s="10">
        <v>10</v>
      </c>
      <c r="K198" s="10">
        <v>7</v>
      </c>
      <c r="L198" s="10">
        <v>18</v>
      </c>
      <c r="M198" s="10">
        <v>2</v>
      </c>
      <c r="N198" s="10">
        <v>39</v>
      </c>
      <c r="Q198" s="11">
        <v>0.16896947893361441</v>
      </c>
      <c r="R198" s="11">
        <v>8.2457851195909204E-2</v>
      </c>
      <c r="S198" s="11">
        <v>0.10693725302455302</v>
      </c>
      <c r="T198" s="11">
        <v>0.18568979612164702</v>
      </c>
      <c r="U198" s="11">
        <v>0.13942936782383036</v>
      </c>
      <c r="V198" s="11">
        <v>0.13053366310076409</v>
      </c>
      <c r="Y198">
        <v>0</v>
      </c>
      <c r="Z198">
        <v>7.1419827015507531E-2</v>
      </c>
      <c r="AA198">
        <v>6.6955862485868364E-2</v>
      </c>
      <c r="AB198">
        <v>0.22156062318942271</v>
      </c>
      <c r="AC198">
        <v>0.12698958919320069</v>
      </c>
      <c r="AD198">
        <v>0.12138675153980068</v>
      </c>
      <c r="AF198">
        <v>0</v>
      </c>
      <c r="AG198">
        <v>8.2457851195909204E-2</v>
      </c>
      <c r="AH198">
        <v>8.050001629617605E-2</v>
      </c>
      <c r="AI198">
        <v>0.1958340464911861</v>
      </c>
      <c r="AJ198">
        <v>0.13942936782383036</v>
      </c>
      <c r="AK198">
        <v>0.12719646250771716</v>
      </c>
      <c r="AM198" s="11">
        <v>0.16159334365321276</v>
      </c>
      <c r="AN198" s="11">
        <v>9.4396552459771577E-2</v>
      </c>
      <c r="AO198" s="11">
        <v>0.11766012158140705</v>
      </c>
      <c r="AP198" s="11">
        <v>0.22252495704426184</v>
      </c>
      <c r="AQ198" s="11">
        <v>0.15602137799077129</v>
      </c>
      <c r="AR198" s="11">
        <v>0.14144867111206633</v>
      </c>
      <c r="AS198" s="11"/>
      <c r="AT198" s="11">
        <v>0.20865612791088867</v>
      </c>
      <c r="AU198" s="11">
        <v>9.3639150585929337E-2</v>
      </c>
      <c r="AV198" s="11">
        <v>0.11192278227998433</v>
      </c>
      <c r="AW198" s="11">
        <v>0.21880285642752684</v>
      </c>
      <c r="AX198" s="11">
        <v>0.15602137799077129</v>
      </c>
      <c r="AY198" s="11">
        <v>0.14195386382118452</v>
      </c>
      <c r="BA198" s="11">
        <v>0.16305498641145852</v>
      </c>
      <c r="BB198" s="11">
        <v>9.3639150585929337E-2</v>
      </c>
      <c r="BC198" s="11">
        <v>0.11766012158140705</v>
      </c>
      <c r="BD198" s="11">
        <v>0.21880285642752684</v>
      </c>
      <c r="BE198" s="11">
        <v>0.15602137799077129</v>
      </c>
      <c r="BF198" s="11">
        <v>0.13874450611645917</v>
      </c>
      <c r="BG198" s="13">
        <f t="shared" si="4"/>
        <v>0.12719646250771716</v>
      </c>
    </row>
    <row r="199" spans="1:59" x14ac:dyDescent="0.25">
      <c r="A199" s="8">
        <f t="shared" si="3"/>
        <v>1992</v>
      </c>
      <c r="B199" s="10">
        <v>7</v>
      </c>
      <c r="C199" s="10">
        <v>18</v>
      </c>
      <c r="D199" s="10">
        <v>8</v>
      </c>
      <c r="E199" s="10">
        <v>16</v>
      </c>
      <c r="F199" s="10">
        <v>2</v>
      </c>
      <c r="G199" s="10">
        <v>51</v>
      </c>
      <c r="H199" s="10"/>
      <c r="I199" s="10">
        <v>2</v>
      </c>
      <c r="J199" s="10">
        <v>10</v>
      </c>
      <c r="K199" s="10">
        <v>7</v>
      </c>
      <c r="L199" s="10">
        <v>18</v>
      </c>
      <c r="M199" s="10">
        <v>2</v>
      </c>
      <c r="N199" s="10">
        <v>39</v>
      </c>
      <c r="Q199" s="11">
        <v>0.15026085476176373</v>
      </c>
      <c r="R199" s="11">
        <v>8.2997344843735221E-2</v>
      </c>
      <c r="S199" s="11">
        <v>0.11109898953083289</v>
      </c>
      <c r="T199" s="11">
        <v>0.20314333858756603</v>
      </c>
      <c r="U199" s="11">
        <v>0.14469716271869876</v>
      </c>
      <c r="V199" s="11">
        <v>0.13675418328994679</v>
      </c>
      <c r="Y199">
        <v>0</v>
      </c>
      <c r="Z199">
        <v>7.1458785123831622E-2</v>
      </c>
      <c r="AA199">
        <v>6.8808630094820675E-2</v>
      </c>
      <c r="AB199">
        <v>0.23798634836887883</v>
      </c>
      <c r="AC199">
        <v>0.13133515558155717</v>
      </c>
      <c r="AD199">
        <v>0.1242224548927837</v>
      </c>
      <c r="AF199">
        <v>0</v>
      </c>
      <c r="AG199">
        <v>8.2997344843735221E-2</v>
      </c>
      <c r="AH199">
        <v>8.4724377863908754E-2</v>
      </c>
      <c r="AI199">
        <v>0.21091348784900055</v>
      </c>
      <c r="AJ199">
        <v>0.14469716271869876</v>
      </c>
      <c r="AK199">
        <v>0.13252393824788511</v>
      </c>
      <c r="AM199" s="11">
        <v>0.16892236675684849</v>
      </c>
      <c r="AN199" s="11">
        <v>9.635958056614867E-2</v>
      </c>
      <c r="AO199" s="11">
        <v>0.12327053089000919</v>
      </c>
      <c r="AP199" s="11">
        <v>0.24742364989880758</v>
      </c>
      <c r="AQ199" s="11">
        <v>0.15722548090940494</v>
      </c>
      <c r="AR199" s="11">
        <v>0.15079213742875758</v>
      </c>
      <c r="AS199" s="11"/>
      <c r="AT199" s="11">
        <v>0.22083946605104107</v>
      </c>
      <c r="AU199" s="11">
        <v>9.5665483603502507E-2</v>
      </c>
      <c r="AV199" s="11">
        <v>0.12033020043191274</v>
      </c>
      <c r="AW199" s="11">
        <v>0.24493343414389238</v>
      </c>
      <c r="AX199" s="11">
        <v>0.15722548090940494</v>
      </c>
      <c r="AY199" s="11">
        <v>0.15244881542605793</v>
      </c>
      <c r="BA199" s="11">
        <v>0.17048842813474749</v>
      </c>
      <c r="BB199" s="11">
        <v>9.5665483603502507E-2</v>
      </c>
      <c r="BC199" s="11">
        <v>0.12327053089000919</v>
      </c>
      <c r="BD199" s="11">
        <v>0.24493343414389238</v>
      </c>
      <c r="BE199" s="11">
        <v>0.15722548090940494</v>
      </c>
      <c r="BF199" s="11">
        <v>0.14824351928743282</v>
      </c>
      <c r="BG199" s="13">
        <f t="shared" si="4"/>
        <v>0.13252393824788511</v>
      </c>
    </row>
    <row r="200" spans="1:59" x14ac:dyDescent="0.25">
      <c r="A200" s="8">
        <f t="shared" ref="A200:A221" si="5">+A199+1</f>
        <v>1993</v>
      </c>
      <c r="B200" s="10">
        <v>7</v>
      </c>
      <c r="C200" s="10">
        <v>18</v>
      </c>
      <c r="D200" s="10">
        <v>8</v>
      </c>
      <c r="E200" s="10">
        <v>16</v>
      </c>
      <c r="F200" s="10">
        <v>2</v>
      </c>
      <c r="G200" s="10">
        <v>51</v>
      </c>
      <c r="H200" s="10"/>
      <c r="I200" s="10">
        <v>2</v>
      </c>
      <c r="J200" s="10">
        <v>10</v>
      </c>
      <c r="K200" s="10">
        <v>7</v>
      </c>
      <c r="L200" s="10">
        <v>18</v>
      </c>
      <c r="M200" s="10">
        <v>2</v>
      </c>
      <c r="N200" s="10">
        <v>39</v>
      </c>
      <c r="Q200" s="11">
        <v>0.15095627237635278</v>
      </c>
      <c r="R200" s="11">
        <v>8.2675779757214601E-2</v>
      </c>
      <c r="S200" s="11">
        <v>0.10493948309303261</v>
      </c>
      <c r="T200" s="11">
        <v>0.20558670405650825</v>
      </c>
      <c r="U200" s="11">
        <v>0.14821438617762389</v>
      </c>
      <c r="V200" s="11">
        <v>0.13232848300509206</v>
      </c>
      <c r="Y200">
        <v>0</v>
      </c>
      <c r="Z200">
        <v>7.0215378929083763E-2</v>
      </c>
      <c r="AA200">
        <v>6.326070754411614E-2</v>
      </c>
      <c r="AB200">
        <v>0.24533462416540924</v>
      </c>
      <c r="AC200">
        <v>0.1346342094408681</v>
      </c>
      <c r="AD200">
        <v>0.12021305332080658</v>
      </c>
      <c r="AF200">
        <v>0</v>
      </c>
      <c r="AG200">
        <v>8.2675779757214601E-2</v>
      </c>
      <c r="AH200">
        <v>8.0775001060381907E-2</v>
      </c>
      <c r="AI200">
        <v>0.21240037706452131</v>
      </c>
      <c r="AJ200">
        <v>0.14821438617762389</v>
      </c>
      <c r="AK200">
        <v>0.12767079851270688</v>
      </c>
      <c r="AM200" s="11">
        <v>0.17255827371305468</v>
      </c>
      <c r="AN200" s="11">
        <v>0.10015798745518988</v>
      </c>
      <c r="AO200" s="11">
        <v>0.12869370797344343</v>
      </c>
      <c r="AP200" s="11">
        <v>0.25288672868724799</v>
      </c>
      <c r="AQ200" s="11">
        <v>0.15978147090218633</v>
      </c>
      <c r="AR200" s="11">
        <v>0.15454776462266914</v>
      </c>
      <c r="AS200" s="11"/>
      <c r="AT200" s="11">
        <v>0.22663862258524797</v>
      </c>
      <c r="AU200" s="11">
        <v>9.9361178873613953E-2</v>
      </c>
      <c r="AV200" s="11">
        <v>0.1269582924255917</v>
      </c>
      <c r="AW200" s="11">
        <v>0.2502355603971711</v>
      </c>
      <c r="AX200" s="11">
        <v>0.15978147090218633</v>
      </c>
      <c r="AY200" s="11">
        <v>0.15595165711147477</v>
      </c>
      <c r="BA200" s="11">
        <v>0.17348958316156243</v>
      </c>
      <c r="BB200" s="11">
        <v>9.9361178873613953E-2</v>
      </c>
      <c r="BC200" s="11">
        <v>0.12869370797344343</v>
      </c>
      <c r="BD200" s="11">
        <v>0.2502355603971711</v>
      </c>
      <c r="BE200" s="11">
        <v>0.15978147090218633</v>
      </c>
      <c r="BF200" s="11">
        <v>0.15188208596714528</v>
      </c>
      <c r="BG200" s="13">
        <f t="shared" si="4"/>
        <v>0.12767079851270688</v>
      </c>
    </row>
    <row r="201" spans="1:59" x14ac:dyDescent="0.25">
      <c r="A201" s="8">
        <f t="shared" si="5"/>
        <v>1994</v>
      </c>
      <c r="B201" s="10">
        <v>7</v>
      </c>
      <c r="C201" s="10">
        <v>18</v>
      </c>
      <c r="D201" s="10">
        <v>8</v>
      </c>
      <c r="E201" s="10">
        <v>16</v>
      </c>
      <c r="F201" s="10">
        <v>2</v>
      </c>
      <c r="G201" s="10">
        <v>51</v>
      </c>
      <c r="H201" s="10"/>
      <c r="I201" s="10">
        <v>2</v>
      </c>
      <c r="J201" s="10">
        <v>10</v>
      </c>
      <c r="K201" s="10">
        <v>7</v>
      </c>
      <c r="L201" s="10">
        <v>18</v>
      </c>
      <c r="M201" s="10">
        <v>2</v>
      </c>
      <c r="N201" s="10">
        <v>39</v>
      </c>
      <c r="Q201" s="11">
        <v>0.14961215816631462</v>
      </c>
      <c r="R201" s="11">
        <v>8.6243628323290245E-2</v>
      </c>
      <c r="S201" s="11">
        <v>0.109121512110691</v>
      </c>
      <c r="T201" s="11">
        <v>0.21741306725249132</v>
      </c>
      <c r="U201" s="11">
        <v>0.14392974071004308</v>
      </c>
      <c r="V201" s="11">
        <v>0.13905845359275457</v>
      </c>
      <c r="Y201">
        <v>0</v>
      </c>
      <c r="Z201">
        <v>7.2543970621766166E-2</v>
      </c>
      <c r="AA201">
        <v>0.10309335166047398</v>
      </c>
      <c r="AB201">
        <v>0.25230380659922769</v>
      </c>
      <c r="AC201">
        <v>0.1310828556343874</v>
      </c>
      <c r="AD201">
        <v>0.12614403521452339</v>
      </c>
      <c r="AF201">
        <v>0</v>
      </c>
      <c r="AG201">
        <v>8.6243628323290245E-2</v>
      </c>
      <c r="AH201">
        <v>7.9731242531835458E-2</v>
      </c>
      <c r="AI201">
        <v>0.21895241625512868</v>
      </c>
      <c r="AJ201">
        <v>0.14392974071004308</v>
      </c>
      <c r="AK201">
        <v>0.13166671579805028</v>
      </c>
      <c r="AM201" s="11">
        <v>0.18148523448541337</v>
      </c>
      <c r="AN201" s="11">
        <v>0.10541322884013042</v>
      </c>
      <c r="AO201" s="11">
        <v>0.1390512883213767</v>
      </c>
      <c r="AP201" s="11">
        <v>0.27573196326497346</v>
      </c>
      <c r="AQ201" s="11">
        <v>0.16397775539345372</v>
      </c>
      <c r="AR201" s="11">
        <v>0.16585743135555642</v>
      </c>
      <c r="AS201" s="11"/>
      <c r="AT201" s="11">
        <v>0.24335335691746512</v>
      </c>
      <c r="AU201" s="11">
        <v>0.10470243276389106</v>
      </c>
      <c r="AV201" s="11">
        <v>0.136358985497715</v>
      </c>
      <c r="AW201" s="11">
        <v>0.27379146890138251</v>
      </c>
      <c r="AX201" s="11">
        <v>0.16397775539345372</v>
      </c>
      <c r="AY201" s="11">
        <v>0.16741621971567719</v>
      </c>
      <c r="BA201" s="11">
        <v>0.18149848751418363</v>
      </c>
      <c r="BB201" s="11">
        <v>0.10470243276389106</v>
      </c>
      <c r="BC201" s="11">
        <v>0.1390512883213767</v>
      </c>
      <c r="BD201" s="11">
        <v>0.27379146890138251</v>
      </c>
      <c r="BE201" s="11">
        <v>0.16397775539345372</v>
      </c>
      <c r="BF201" s="11">
        <v>0.16321987787971978</v>
      </c>
      <c r="BG201" s="13">
        <f t="shared" si="4"/>
        <v>0.13166671579805028</v>
      </c>
    </row>
    <row r="202" spans="1:59" x14ac:dyDescent="0.25">
      <c r="A202" s="8">
        <f t="shared" si="5"/>
        <v>1995</v>
      </c>
      <c r="B202" s="10">
        <v>7</v>
      </c>
      <c r="C202" s="10">
        <v>18</v>
      </c>
      <c r="D202" s="10">
        <v>8</v>
      </c>
      <c r="E202" s="10">
        <v>16</v>
      </c>
      <c r="F202" s="10">
        <v>2</v>
      </c>
      <c r="G202" s="10">
        <v>51</v>
      </c>
      <c r="H202" s="10"/>
      <c r="I202" s="10">
        <v>2</v>
      </c>
      <c r="J202" s="10">
        <v>10</v>
      </c>
      <c r="K202" s="10">
        <v>7</v>
      </c>
      <c r="L202" s="10">
        <v>18</v>
      </c>
      <c r="M202" s="10">
        <v>2</v>
      </c>
      <c r="N202" s="10">
        <v>39</v>
      </c>
      <c r="Q202" s="11">
        <v>0.14426863267259754</v>
      </c>
      <c r="R202" s="11">
        <v>9.264239317073962E-2</v>
      </c>
      <c r="S202" s="11">
        <v>0.12271463737504799</v>
      </c>
      <c r="T202" s="11">
        <v>0.23534748265479252</v>
      </c>
      <c r="U202" s="11">
        <v>0.14860690743113641</v>
      </c>
      <c r="V202" s="11">
        <v>0.15325504987253671</v>
      </c>
      <c r="Y202">
        <v>0</v>
      </c>
      <c r="Z202">
        <v>7.7589495642647721E-2</v>
      </c>
      <c r="AA202">
        <v>9.4897437458178843E-2</v>
      </c>
      <c r="AB202">
        <v>0.27157443122602315</v>
      </c>
      <c r="AC202">
        <v>0.13536993477437359</v>
      </c>
      <c r="AD202">
        <v>0.13732990704994155</v>
      </c>
      <c r="AF202">
        <v>0</v>
      </c>
      <c r="AG202">
        <v>9.264239317073962E-2</v>
      </c>
      <c r="AH202">
        <v>8.9370079869807703E-2</v>
      </c>
      <c r="AI202">
        <v>0.23426095397376984</v>
      </c>
      <c r="AJ202">
        <v>0.14860690743113641</v>
      </c>
      <c r="AK202">
        <v>0.14497625937370867</v>
      </c>
      <c r="AM202" s="11">
        <v>0.18901576360844644</v>
      </c>
      <c r="AN202" s="11">
        <v>0.11300304359385516</v>
      </c>
      <c r="AO202" s="11">
        <v>0.146565523472243</v>
      </c>
      <c r="AP202" s="11">
        <v>0.29517500441493139</v>
      </c>
      <c r="AQ202" s="11">
        <v>0.16115247100431104</v>
      </c>
      <c r="AR202" s="11">
        <v>0.17666413970026848</v>
      </c>
      <c r="AS202" s="11"/>
      <c r="AT202" s="11">
        <v>0.25893011327368831</v>
      </c>
      <c r="AU202" s="11">
        <v>0.11224517216107684</v>
      </c>
      <c r="AV202" s="11">
        <v>0.14319689659312004</v>
      </c>
      <c r="AW202" s="11">
        <v>0.2899704783707589</v>
      </c>
      <c r="AX202" s="11">
        <v>0.16115247100431104</v>
      </c>
      <c r="AY202" s="11">
        <v>0.17746072989693362</v>
      </c>
      <c r="BA202" s="11">
        <v>0.18902659754166021</v>
      </c>
      <c r="BB202" s="11">
        <v>0.11224517216107684</v>
      </c>
      <c r="BC202" s="11">
        <v>0.146565523472243</v>
      </c>
      <c r="BD202" s="11">
        <v>0.2899704783707589</v>
      </c>
      <c r="BE202" s="11">
        <v>0.16115247100431104</v>
      </c>
      <c r="BF202" s="11">
        <v>0.17291340161142318</v>
      </c>
      <c r="BG202" s="13">
        <f t="shared" si="4"/>
        <v>0.14497625937370867</v>
      </c>
    </row>
    <row r="203" spans="1:59" x14ac:dyDescent="0.25">
      <c r="A203" s="8">
        <f t="shared" si="5"/>
        <v>1996</v>
      </c>
      <c r="B203" s="10">
        <v>7</v>
      </c>
      <c r="C203" s="10">
        <v>18</v>
      </c>
      <c r="D203" s="10">
        <v>8</v>
      </c>
      <c r="E203" s="10">
        <v>16</v>
      </c>
      <c r="F203" s="10">
        <v>2</v>
      </c>
      <c r="G203" s="10">
        <v>51</v>
      </c>
      <c r="H203" s="10"/>
      <c r="I203" s="10">
        <v>2</v>
      </c>
      <c r="J203" s="10">
        <v>10</v>
      </c>
      <c r="K203" s="10">
        <v>7</v>
      </c>
      <c r="L203" s="10">
        <v>18</v>
      </c>
      <c r="M203" s="10">
        <v>2</v>
      </c>
      <c r="N203" s="10">
        <v>39</v>
      </c>
      <c r="Q203" s="11">
        <v>0.15046623973529966</v>
      </c>
      <c r="R203" s="11">
        <v>9.3301917645438645E-2</v>
      </c>
      <c r="S203" s="11">
        <v>0.12286201250316127</v>
      </c>
      <c r="T203" s="11">
        <v>0.24378296506010572</v>
      </c>
      <c r="U203" s="11">
        <v>0.14894401689036929</v>
      </c>
      <c r="V203" s="11">
        <v>0.15544027310211708</v>
      </c>
      <c r="Y203">
        <v>0</v>
      </c>
      <c r="Z203">
        <v>7.8403593322060317E-2</v>
      </c>
      <c r="AA203">
        <v>9.5292544879053753E-2</v>
      </c>
      <c r="AB203">
        <v>0.28142234168698693</v>
      </c>
      <c r="AC203">
        <v>0.13836509463364591</v>
      </c>
      <c r="AD203">
        <v>0.13849226644014606</v>
      </c>
      <c r="AF203">
        <v>0</v>
      </c>
      <c r="AG203">
        <v>9.3301917645438645E-2</v>
      </c>
      <c r="AH203">
        <v>9.0182740971944439E-2</v>
      </c>
      <c r="AI203">
        <v>0.24198864076483262</v>
      </c>
      <c r="AJ203">
        <v>0.14894401689036929</v>
      </c>
      <c r="AK203">
        <v>0.14783282470180267</v>
      </c>
      <c r="AM203" s="11">
        <v>0.18555277689737762</v>
      </c>
      <c r="AN203" s="11">
        <v>0.11733654761962745</v>
      </c>
      <c r="AO203" s="11">
        <v>0.14508973013765453</v>
      </c>
      <c r="AP203" s="11">
        <v>0.30726052048974029</v>
      </c>
      <c r="AQ203" s="11">
        <v>0.17179316084056989</v>
      </c>
      <c r="AR203" s="11">
        <v>0.18100349893164142</v>
      </c>
      <c r="AS203" s="11"/>
      <c r="AT203" s="11">
        <v>0.25363668789313787</v>
      </c>
      <c r="AU203" s="11">
        <v>0.11648214551985485</v>
      </c>
      <c r="AV203" s="11">
        <v>0.1446283087291019</v>
      </c>
      <c r="AW203" s="11">
        <v>0.30096534627518062</v>
      </c>
      <c r="AX203" s="11">
        <v>0.17179316084056989</v>
      </c>
      <c r="AY203" s="11">
        <v>0.18265672787748929</v>
      </c>
      <c r="BA203" s="11">
        <v>0.18527126258171303</v>
      </c>
      <c r="BB203" s="11">
        <v>0.11648214551985485</v>
      </c>
      <c r="BC203" s="11">
        <v>0.14508973013765453</v>
      </c>
      <c r="BD203" s="11">
        <v>0.30096534627518062</v>
      </c>
      <c r="BE203" s="11">
        <v>0.17179316084056989</v>
      </c>
      <c r="BF203" s="11">
        <v>0.17676099065351722</v>
      </c>
      <c r="BG203" s="13">
        <f t="shared" si="4"/>
        <v>0.14783282470180267</v>
      </c>
    </row>
    <row r="204" spans="1:59" x14ac:dyDescent="0.25">
      <c r="A204" s="8">
        <f t="shared" si="5"/>
        <v>1997</v>
      </c>
      <c r="B204" s="10">
        <v>7</v>
      </c>
      <c r="C204" s="10">
        <v>18</v>
      </c>
      <c r="D204" s="10">
        <v>8</v>
      </c>
      <c r="E204" s="10">
        <v>16</v>
      </c>
      <c r="F204" s="10">
        <v>2</v>
      </c>
      <c r="G204" s="10">
        <v>51</v>
      </c>
      <c r="H204" s="10"/>
      <c r="I204" s="10">
        <v>2</v>
      </c>
      <c r="J204" s="10">
        <v>10</v>
      </c>
      <c r="K204" s="10">
        <v>7</v>
      </c>
      <c r="L204" s="10">
        <v>18</v>
      </c>
      <c r="M204" s="10">
        <v>2</v>
      </c>
      <c r="N204" s="10">
        <v>39</v>
      </c>
      <c r="Q204" s="11">
        <v>0.15169155641644119</v>
      </c>
      <c r="R204" s="11">
        <v>9.5985253784990884E-2</v>
      </c>
      <c r="S204" s="11">
        <v>0.13793190240171871</v>
      </c>
      <c r="T204" s="11">
        <v>0.25756633684127478</v>
      </c>
      <c r="U204" s="11">
        <v>0.15627916371186509</v>
      </c>
      <c r="V204" s="11">
        <v>0.16192376204569256</v>
      </c>
      <c r="Y204">
        <v>0</v>
      </c>
      <c r="Z204">
        <v>8.110657926272663E-2</v>
      </c>
      <c r="AA204">
        <v>0.10288227761629019</v>
      </c>
      <c r="AB204">
        <v>0.29056473141051126</v>
      </c>
      <c r="AC204">
        <v>0.14390655333207703</v>
      </c>
      <c r="AD204">
        <v>0.13967806826373458</v>
      </c>
      <c r="AF204">
        <v>0</v>
      </c>
      <c r="AG204">
        <v>9.5985253784990884E-2</v>
      </c>
      <c r="AH204">
        <v>0.10040082170244166</v>
      </c>
      <c r="AI204">
        <v>0.25653928902402001</v>
      </c>
      <c r="AJ204">
        <v>0.15627916371186509</v>
      </c>
      <c r="AK204">
        <v>0.15325577125466661</v>
      </c>
      <c r="AM204" s="11">
        <v>0.18852201935597515</v>
      </c>
      <c r="AN204" s="11">
        <v>0.12312497020380901</v>
      </c>
      <c r="AO204" s="11">
        <v>0.15124729568679962</v>
      </c>
      <c r="AP204" s="11">
        <v>0.32456204927813243</v>
      </c>
      <c r="AQ204" s="11">
        <v>0.17771263657430933</v>
      </c>
      <c r="AR204" s="11">
        <v>0.18959564570740473</v>
      </c>
      <c r="AS204" s="11"/>
      <c r="AT204" s="11">
        <v>0.26305477770608793</v>
      </c>
      <c r="AU204" s="11">
        <v>0.12218742156142653</v>
      </c>
      <c r="AV204" s="11">
        <v>0.14686279940402763</v>
      </c>
      <c r="AW204" s="11">
        <v>0.31984817078533978</v>
      </c>
      <c r="AX204" s="11">
        <v>0.17771263657430933</v>
      </c>
      <c r="AY204" s="11">
        <v>0.1913022554889546</v>
      </c>
      <c r="BA204" s="11">
        <v>0.18934568728034093</v>
      </c>
      <c r="BB204" s="11">
        <v>0.12218742156142653</v>
      </c>
      <c r="BC204" s="11">
        <v>0.15124729568679962</v>
      </c>
      <c r="BD204" s="11">
        <v>0.31984817078533978</v>
      </c>
      <c r="BE204" s="11">
        <v>0.17771263657430933</v>
      </c>
      <c r="BF204" s="11">
        <v>0.18558611995894417</v>
      </c>
      <c r="BG204" s="13">
        <f t="shared" si="4"/>
        <v>0.15325577125466661</v>
      </c>
    </row>
    <row r="205" spans="1:59" x14ac:dyDescent="0.25">
      <c r="A205" s="8">
        <f t="shared" si="5"/>
        <v>1998</v>
      </c>
      <c r="B205" s="10">
        <v>7</v>
      </c>
      <c r="C205" s="10">
        <v>18</v>
      </c>
      <c r="D205" s="10">
        <v>8</v>
      </c>
      <c r="E205" s="10">
        <v>16</v>
      </c>
      <c r="F205" s="10">
        <v>2</v>
      </c>
      <c r="G205" s="10">
        <v>51</v>
      </c>
      <c r="H205" s="10"/>
      <c r="I205" s="10">
        <v>2</v>
      </c>
      <c r="J205" s="10">
        <v>10</v>
      </c>
      <c r="K205" s="10">
        <v>7</v>
      </c>
      <c r="L205" s="10">
        <v>18</v>
      </c>
      <c r="M205" s="10">
        <v>2</v>
      </c>
      <c r="N205" s="10">
        <v>39</v>
      </c>
      <c r="Q205" s="11">
        <v>0.13318362970533476</v>
      </c>
      <c r="R205" s="11">
        <v>9.0632909854830496E-2</v>
      </c>
      <c r="S205" s="11">
        <v>0.12304729442472817</v>
      </c>
      <c r="T205" s="11">
        <v>0.25223841394679336</v>
      </c>
      <c r="U205" s="11">
        <v>0.15342718184515139</v>
      </c>
      <c r="V205" s="11">
        <v>0.1542954918685974</v>
      </c>
      <c r="Y205">
        <v>0</v>
      </c>
      <c r="Z205">
        <v>7.5903963315293088E-2</v>
      </c>
      <c r="AA205">
        <v>9.9832113626998259E-2</v>
      </c>
      <c r="AB205">
        <v>0.27515485190643785</v>
      </c>
      <c r="AC205">
        <v>0.14337472400055865</v>
      </c>
      <c r="AD205">
        <v>0.1329030599816437</v>
      </c>
      <c r="AF205">
        <v>0</v>
      </c>
      <c r="AG205">
        <v>9.0632909854830496E-2</v>
      </c>
      <c r="AH205">
        <v>8.3592068096660796E-2</v>
      </c>
      <c r="AI205">
        <v>0.24819264663159996</v>
      </c>
      <c r="AJ205">
        <v>0.15342718184515139</v>
      </c>
      <c r="AK205">
        <v>0.14481552491955527</v>
      </c>
      <c r="AM205" s="11">
        <v>0.18761358468997064</v>
      </c>
      <c r="AN205" s="11">
        <v>0.12673438999791511</v>
      </c>
      <c r="AO205" s="11">
        <v>0.1625390950474461</v>
      </c>
      <c r="AP205" s="11">
        <v>0.33482608906823824</v>
      </c>
      <c r="AQ205" s="11">
        <v>0.16976677679202432</v>
      </c>
      <c r="AR205" s="11">
        <v>0.19684827543479735</v>
      </c>
      <c r="AS205" s="11"/>
      <c r="AT205" s="11">
        <v>0.26347381049079005</v>
      </c>
      <c r="AU205" s="11">
        <v>0.12561809117860795</v>
      </c>
      <c r="AV205" s="11">
        <v>0.16097316341569681</v>
      </c>
      <c r="AW205" s="11">
        <v>0.33128348681546788</v>
      </c>
      <c r="AX205" s="11">
        <v>0.16976677679202432</v>
      </c>
      <c r="AY205" s="11">
        <v>0.1982482398174073</v>
      </c>
      <c r="BA205" s="11">
        <v>0.18613674804140379</v>
      </c>
      <c r="BB205" s="11">
        <v>0.12561809117860795</v>
      </c>
      <c r="BC205" s="11">
        <v>0.1625390950474461</v>
      </c>
      <c r="BD205" s="11">
        <v>0.33128348681546788</v>
      </c>
      <c r="BE205" s="11">
        <v>0.16976677679202432</v>
      </c>
      <c r="BF205" s="11">
        <v>0.19290823172302513</v>
      </c>
      <c r="BG205" s="13">
        <f t="shared" si="4"/>
        <v>0.14481552491955527</v>
      </c>
    </row>
    <row r="206" spans="1:59" x14ac:dyDescent="0.25">
      <c r="A206" s="8">
        <f t="shared" si="5"/>
        <v>1999</v>
      </c>
      <c r="B206" s="10">
        <v>7</v>
      </c>
      <c r="C206" s="10">
        <v>18</v>
      </c>
      <c r="D206" s="10">
        <v>8</v>
      </c>
      <c r="E206" s="10">
        <v>16</v>
      </c>
      <c r="F206" s="10">
        <v>2</v>
      </c>
      <c r="G206" s="10">
        <v>51</v>
      </c>
      <c r="H206" s="10"/>
      <c r="I206" s="10">
        <v>2</v>
      </c>
      <c r="J206" s="10">
        <v>10</v>
      </c>
      <c r="K206" s="10">
        <v>7</v>
      </c>
      <c r="L206" s="10">
        <v>18</v>
      </c>
      <c r="M206" s="10">
        <v>2</v>
      </c>
      <c r="N206" s="10">
        <v>39</v>
      </c>
      <c r="Q206" s="11">
        <v>0.13446354901166088</v>
      </c>
      <c r="R206" s="11">
        <v>9.1213708613450628E-2</v>
      </c>
      <c r="S206" s="11">
        <v>0.12246745268022384</v>
      </c>
      <c r="T206" s="11">
        <v>0.26316528164109276</v>
      </c>
      <c r="U206" s="11">
        <v>0.14282268554480215</v>
      </c>
      <c r="V206" s="11">
        <v>0.15495202331583863</v>
      </c>
      <c r="Y206">
        <v>0</v>
      </c>
      <c r="Z206">
        <v>7.5091791296120897E-2</v>
      </c>
      <c r="AA206">
        <v>0.10644948564379331</v>
      </c>
      <c r="AB206">
        <v>0.28300594554492786</v>
      </c>
      <c r="AC206">
        <v>0.13147131758821182</v>
      </c>
      <c r="AD206">
        <v>0.13260712138028877</v>
      </c>
      <c r="AF206">
        <v>0</v>
      </c>
      <c r="AG206">
        <v>9.1213708613450628E-2</v>
      </c>
      <c r="AH206">
        <v>8.3221776434562231E-2</v>
      </c>
      <c r="AI206">
        <v>0.256865852742171</v>
      </c>
      <c r="AJ206">
        <v>0.14282268554480215</v>
      </c>
      <c r="AK206">
        <v>0.14481610728958258</v>
      </c>
      <c r="AM206" s="11">
        <v>0.18427964455619072</v>
      </c>
      <c r="AN206" s="11">
        <v>0.12939357490048092</v>
      </c>
      <c r="AO206" s="11">
        <v>0.17802041706556695</v>
      </c>
      <c r="AP206" s="11">
        <v>0.34151773523062895</v>
      </c>
      <c r="AQ206" s="11">
        <v>0.17211468502065663</v>
      </c>
      <c r="AR206" s="11">
        <v>0.20359663383884496</v>
      </c>
      <c r="AS206" s="11"/>
      <c r="AT206" s="11">
        <v>0.26200097717473469</v>
      </c>
      <c r="AU206" s="11">
        <v>0.12821416267209071</v>
      </c>
      <c r="AV206" s="11">
        <v>0.18222531555183616</v>
      </c>
      <c r="AW206" s="11">
        <v>0.33842102686900005</v>
      </c>
      <c r="AX206" s="11">
        <v>0.17211468502065663</v>
      </c>
      <c r="AY206" s="11">
        <v>0.20466854144346794</v>
      </c>
      <c r="BA206" s="11">
        <v>0.18033919159070666</v>
      </c>
      <c r="BB206" s="11">
        <v>0.12821416267209071</v>
      </c>
      <c r="BC206" s="11">
        <v>0.17802041706556695</v>
      </c>
      <c r="BD206" s="11">
        <v>0.33842102686900005</v>
      </c>
      <c r="BE206" s="11">
        <v>0.17211468502065663</v>
      </c>
      <c r="BF206" s="11">
        <v>0.1996753734149842</v>
      </c>
      <c r="BG206" s="13">
        <f t="shared" ref="BG206:BG221" si="6">+AK206</f>
        <v>0.14481610728958258</v>
      </c>
    </row>
    <row r="207" spans="1:59" x14ac:dyDescent="0.25">
      <c r="A207" s="8">
        <f t="shared" si="5"/>
        <v>2000</v>
      </c>
      <c r="B207" s="10">
        <v>7</v>
      </c>
      <c r="C207" s="10">
        <v>18</v>
      </c>
      <c r="D207" s="10">
        <v>8</v>
      </c>
      <c r="E207" s="10">
        <v>16</v>
      </c>
      <c r="F207" s="10">
        <v>2</v>
      </c>
      <c r="G207" s="10">
        <v>51</v>
      </c>
      <c r="H207" s="10"/>
      <c r="I207" s="10">
        <v>2</v>
      </c>
      <c r="J207" s="10">
        <v>10</v>
      </c>
      <c r="K207" s="10">
        <v>7</v>
      </c>
      <c r="L207" s="10">
        <v>18</v>
      </c>
      <c r="M207" s="10">
        <v>2</v>
      </c>
      <c r="N207" s="10">
        <v>39</v>
      </c>
      <c r="Q207" s="11">
        <v>0.1519489656621727</v>
      </c>
      <c r="R207" s="11">
        <v>9.7666809736921684E-2</v>
      </c>
      <c r="S207" s="11">
        <v>0.15048440732022417</v>
      </c>
      <c r="T207" s="11">
        <v>0.2834427481895761</v>
      </c>
      <c r="U207" s="11">
        <v>0.16879835036038685</v>
      </c>
      <c r="V207" s="11">
        <v>0.16921460983857281</v>
      </c>
      <c r="Y207">
        <v>0</v>
      </c>
      <c r="Z207">
        <v>8.0184510194692596E-2</v>
      </c>
      <c r="AA207">
        <v>0.10419769273241969</v>
      </c>
      <c r="AB207">
        <v>0.29603372858406207</v>
      </c>
      <c r="AC207">
        <v>0.1561384671094343</v>
      </c>
      <c r="AD207">
        <v>0.13751183485729263</v>
      </c>
      <c r="AF207">
        <v>0</v>
      </c>
      <c r="AG207">
        <v>9.7666809736921684E-2</v>
      </c>
      <c r="AH207">
        <v>0.10239085247597002</v>
      </c>
      <c r="AI207">
        <v>0.27421192300653319</v>
      </c>
      <c r="AJ207">
        <v>0.16879835036038685</v>
      </c>
      <c r="AK207">
        <v>0.15583534268944105</v>
      </c>
      <c r="AM207" s="11">
        <v>0.1890914071346867</v>
      </c>
      <c r="AN207" s="11">
        <v>0.13896214752508163</v>
      </c>
      <c r="AO207" s="11">
        <v>0.18365852889994702</v>
      </c>
      <c r="AP207" s="11">
        <v>0.37122827235843159</v>
      </c>
      <c r="AQ207" s="11">
        <v>0.18352841582076992</v>
      </c>
      <c r="AR207" s="11">
        <v>0.21797588782260982</v>
      </c>
      <c r="AS207" s="11"/>
      <c r="AT207" s="11">
        <v>0.27677804796448868</v>
      </c>
      <c r="AU207" s="11">
        <v>0.13782504293413034</v>
      </c>
      <c r="AV207" s="11">
        <v>0.17637643721454555</v>
      </c>
      <c r="AW207" s="11">
        <v>0.36830878168718828</v>
      </c>
      <c r="AX207" s="11">
        <v>0.18352841582076992</v>
      </c>
      <c r="AY207" s="11">
        <v>0.21855671444968516</v>
      </c>
      <c r="BA207" s="11">
        <v>0.1872914503402584</v>
      </c>
      <c r="BB207" s="11">
        <v>0.13782504293413034</v>
      </c>
      <c r="BC207" s="11">
        <v>0.18365852889994702</v>
      </c>
      <c r="BD207" s="11">
        <v>0.36830878168718828</v>
      </c>
      <c r="BE207" s="11">
        <v>0.18352841582076992</v>
      </c>
      <c r="BF207" s="11">
        <v>0.21385410303442093</v>
      </c>
      <c r="BG207" s="13">
        <f t="shared" si="6"/>
        <v>0.15583534268944105</v>
      </c>
    </row>
    <row r="208" spans="1:59" x14ac:dyDescent="0.25">
      <c r="A208" s="8">
        <f t="shared" si="5"/>
        <v>2001</v>
      </c>
      <c r="B208" s="10">
        <v>7</v>
      </c>
      <c r="C208" s="10">
        <v>18</v>
      </c>
      <c r="D208" s="10">
        <v>8</v>
      </c>
      <c r="E208" s="10">
        <v>16</v>
      </c>
      <c r="F208" s="10">
        <v>2</v>
      </c>
      <c r="G208" s="10">
        <v>51</v>
      </c>
      <c r="H208" s="10"/>
      <c r="I208" s="10">
        <v>2</v>
      </c>
      <c r="J208" s="10">
        <v>10</v>
      </c>
      <c r="K208" s="10">
        <v>7</v>
      </c>
      <c r="L208" s="10">
        <v>18</v>
      </c>
      <c r="M208" s="10">
        <v>2</v>
      </c>
      <c r="N208" s="10">
        <v>39</v>
      </c>
      <c r="Q208" s="11">
        <v>0.16058531478343899</v>
      </c>
      <c r="R208" s="11">
        <v>9.0067374180800436E-2</v>
      </c>
      <c r="S208" s="11">
        <v>0.14723895289889605</v>
      </c>
      <c r="T208" s="11">
        <v>0.2837576191595671</v>
      </c>
      <c r="U208" s="11">
        <v>0.17427737555250766</v>
      </c>
      <c r="V208" s="11">
        <v>0.16528061393247398</v>
      </c>
      <c r="Y208">
        <v>0</v>
      </c>
      <c r="Z208">
        <v>7.3793118998182042E-2</v>
      </c>
      <c r="AA208">
        <v>0.15986147811491702</v>
      </c>
      <c r="AB208">
        <v>0.29496449995759633</v>
      </c>
      <c r="AC208">
        <v>0.16257056335211673</v>
      </c>
      <c r="AD208">
        <v>0.13210787723727796</v>
      </c>
      <c r="AF208">
        <v>0</v>
      </c>
      <c r="AG208">
        <v>9.0067374180800436E-2</v>
      </c>
      <c r="AH208">
        <v>0.10012051813387213</v>
      </c>
      <c r="AI208">
        <v>0.27578513476562005</v>
      </c>
      <c r="AJ208">
        <v>0.17427737555250766</v>
      </c>
      <c r="AK208">
        <v>0.15282748207836294</v>
      </c>
      <c r="AM208" s="11">
        <v>0.18673763247025207</v>
      </c>
      <c r="AN208" s="11">
        <v>0.13429247304077066</v>
      </c>
      <c r="AO208" s="11">
        <v>0.17621542521549627</v>
      </c>
      <c r="AP208" s="11">
        <v>0.37364493506434648</v>
      </c>
      <c r="AQ208" s="11">
        <v>0.17468492902321922</v>
      </c>
      <c r="AR208" s="11">
        <v>0.21494536040074444</v>
      </c>
      <c r="AS208" s="11"/>
      <c r="AT208" s="11">
        <v>0.27913789093912772</v>
      </c>
      <c r="AU208" s="11">
        <v>0.13317030836036498</v>
      </c>
      <c r="AV208" s="11">
        <v>0.17324332800956677</v>
      </c>
      <c r="AW208" s="11">
        <v>0.36851907232155762</v>
      </c>
      <c r="AX208" s="11">
        <v>0.17468492902321922</v>
      </c>
      <c r="AY208" s="11">
        <v>0.21598520019397027</v>
      </c>
      <c r="BA208" s="11">
        <v>0.18666958545949949</v>
      </c>
      <c r="BB208" s="11">
        <v>0.13317030836036498</v>
      </c>
      <c r="BC208" s="11">
        <v>0.17621542521549627</v>
      </c>
      <c r="BD208" s="11">
        <v>0.36851907232155762</v>
      </c>
      <c r="BE208" s="11">
        <v>0.17468492902321922</v>
      </c>
      <c r="BF208" s="11">
        <v>0.21014566702090687</v>
      </c>
      <c r="BG208" s="13">
        <f t="shared" si="6"/>
        <v>0.15282748207836294</v>
      </c>
    </row>
    <row r="209" spans="1:59" x14ac:dyDescent="0.25">
      <c r="A209" s="8">
        <f t="shared" si="5"/>
        <v>2002</v>
      </c>
      <c r="B209" s="10">
        <v>7</v>
      </c>
      <c r="C209" s="10">
        <v>18</v>
      </c>
      <c r="D209" s="10">
        <v>8</v>
      </c>
      <c r="E209" s="10">
        <v>16</v>
      </c>
      <c r="F209" s="10">
        <v>2</v>
      </c>
      <c r="G209" s="10">
        <v>51</v>
      </c>
      <c r="H209" s="10"/>
      <c r="I209" s="10">
        <v>2</v>
      </c>
      <c r="J209" s="10">
        <v>10</v>
      </c>
      <c r="K209" s="10">
        <v>7</v>
      </c>
      <c r="L209" s="10">
        <v>18</v>
      </c>
      <c r="M209" s="10">
        <v>2</v>
      </c>
      <c r="N209" s="10">
        <v>39</v>
      </c>
      <c r="Q209" s="11">
        <v>0.17459539450207812</v>
      </c>
      <c r="R209" s="11">
        <v>8.613570220957173E-2</v>
      </c>
      <c r="S209" s="11">
        <v>0.14813036040941285</v>
      </c>
      <c r="T209" s="11">
        <v>0.26453939330441378</v>
      </c>
      <c r="U209" s="11">
        <v>0.15732018262345926</v>
      </c>
      <c r="V209" s="11">
        <v>0.16168787527462486</v>
      </c>
      <c r="Y209">
        <v>0</v>
      </c>
      <c r="Z209">
        <v>7.0444524666406771E-2</v>
      </c>
      <c r="AA209">
        <v>0.15507214040227221</v>
      </c>
      <c r="AB209">
        <v>0.27366727306180305</v>
      </c>
      <c r="AC209">
        <v>0.14938615639910091</v>
      </c>
      <c r="AD209">
        <v>0.12887549071442975</v>
      </c>
      <c r="AF209">
        <v>0</v>
      </c>
      <c r="AG209">
        <v>8.613570220957173E-2</v>
      </c>
      <c r="AH209">
        <v>9.5447972181850818E-2</v>
      </c>
      <c r="AI209">
        <v>0.25592532190911366</v>
      </c>
      <c r="AJ209">
        <v>0.15732018262345926</v>
      </c>
      <c r="AK209">
        <v>0.14742927555868932</v>
      </c>
      <c r="AM209" s="11">
        <v>0.18677402920971392</v>
      </c>
      <c r="AN209" s="11">
        <v>0.13183825535228902</v>
      </c>
      <c r="AO209" s="11">
        <v>0.18757028682627064</v>
      </c>
      <c r="AP209" s="11">
        <v>0.37512219261183094</v>
      </c>
      <c r="AQ209" s="11">
        <v>0.16903258721535927</v>
      </c>
      <c r="AR209" s="11">
        <v>0.21677836489676303</v>
      </c>
      <c r="AS209" s="11"/>
      <c r="AT209" s="11">
        <v>0.27625605295653344</v>
      </c>
      <c r="AU209" s="11">
        <v>0.1299758579692252</v>
      </c>
      <c r="AV209" s="11">
        <v>0.18575168665334688</v>
      </c>
      <c r="AW209" s="11">
        <v>0.36866464228841578</v>
      </c>
      <c r="AX209" s="11">
        <v>0.16903258721535927</v>
      </c>
      <c r="AY209" s="11">
        <v>0.21587124592416554</v>
      </c>
      <c r="BA209" s="11">
        <v>0.18361498856366362</v>
      </c>
      <c r="BB209" s="11">
        <v>0.1299758579692252</v>
      </c>
      <c r="BC209" s="11">
        <v>0.18757028682627064</v>
      </c>
      <c r="BD209" s="11">
        <v>0.36866464228841578</v>
      </c>
      <c r="BE209" s="11">
        <v>0.16903258721535927</v>
      </c>
      <c r="BF209" s="11">
        <v>0.21124924591831795</v>
      </c>
      <c r="BG209" s="13">
        <f t="shared" si="6"/>
        <v>0.14742927555868932</v>
      </c>
    </row>
    <row r="210" spans="1:59" x14ac:dyDescent="0.25">
      <c r="A210" s="8">
        <f t="shared" si="5"/>
        <v>2003</v>
      </c>
      <c r="B210" s="10">
        <v>7</v>
      </c>
      <c r="C210" s="10">
        <v>18</v>
      </c>
      <c r="D210" s="10">
        <v>8</v>
      </c>
      <c r="E210" s="10">
        <v>16</v>
      </c>
      <c r="F210" s="10">
        <v>2</v>
      </c>
      <c r="G210" s="10">
        <v>51</v>
      </c>
      <c r="H210" s="10"/>
      <c r="I210" s="10">
        <v>2</v>
      </c>
      <c r="J210" s="10">
        <v>10</v>
      </c>
      <c r="K210" s="10">
        <v>7</v>
      </c>
      <c r="L210" s="10">
        <v>18</v>
      </c>
      <c r="M210" s="10">
        <v>2</v>
      </c>
      <c r="N210" s="10">
        <v>39</v>
      </c>
      <c r="Q210" s="11">
        <v>0.17602765956560834</v>
      </c>
      <c r="R210" s="11">
        <v>8.708125538905527E-2</v>
      </c>
      <c r="S210" s="11">
        <v>0.16008875919604049</v>
      </c>
      <c r="T210" s="11">
        <v>0.25954935220060193</v>
      </c>
      <c r="U210" s="11">
        <v>0.13323101392591019</v>
      </c>
      <c r="V210" s="11">
        <v>0.16738061195901049</v>
      </c>
      <c r="Y210">
        <v>0</v>
      </c>
      <c r="Z210">
        <v>7.1474234027298897E-2</v>
      </c>
      <c r="AA210">
        <v>0.15594622879248207</v>
      </c>
      <c r="AB210">
        <v>0.26469788939836597</v>
      </c>
      <c r="AC210">
        <v>0.1258904400642937</v>
      </c>
      <c r="AD210">
        <v>0.1321277087383102</v>
      </c>
      <c r="AF210">
        <v>0</v>
      </c>
      <c r="AG210">
        <v>8.708125538905527E-2</v>
      </c>
      <c r="AH210">
        <v>9.7393187584427374E-2</v>
      </c>
      <c r="AI210">
        <v>0.24936566023407566</v>
      </c>
      <c r="AJ210">
        <v>0.13323101392591019</v>
      </c>
      <c r="AK210">
        <v>0.1500682463403781</v>
      </c>
      <c r="AM210" s="11">
        <v>0.18077667596742167</v>
      </c>
      <c r="AN210" s="11">
        <v>0.13222492704680561</v>
      </c>
      <c r="AO210" s="11">
        <v>0.19372758082906755</v>
      </c>
      <c r="AP210" s="11">
        <v>0.37678678526280857</v>
      </c>
      <c r="AQ210" s="11">
        <v>0.1651000949324132</v>
      </c>
      <c r="AR210" s="11">
        <v>0.21802646061768816</v>
      </c>
      <c r="AS210" s="11"/>
      <c r="AT210" s="11">
        <v>0.2641204016943563</v>
      </c>
      <c r="AU210" s="11">
        <v>0.1302118180835011</v>
      </c>
      <c r="AV210" s="11">
        <v>0.17982036282624148</v>
      </c>
      <c r="AW210" s="11">
        <v>0.37052043822818359</v>
      </c>
      <c r="AX210" s="11">
        <v>0.1651000949324132</v>
      </c>
      <c r="AY210" s="11">
        <v>0.2145432340310453</v>
      </c>
      <c r="BA210" s="11">
        <v>0.17919915706147557</v>
      </c>
      <c r="BB210" s="11">
        <v>0.1302118180835011</v>
      </c>
      <c r="BC210" s="11">
        <v>0.19372758082906755</v>
      </c>
      <c r="BD210" s="11">
        <v>0.37052043822818359</v>
      </c>
      <c r="BE210" s="11">
        <v>0.1651000949324132</v>
      </c>
      <c r="BF210" s="11">
        <v>0.21253652032235154</v>
      </c>
      <c r="BG210" s="13">
        <f t="shared" si="6"/>
        <v>0.1500682463403781</v>
      </c>
    </row>
    <row r="211" spans="1:59" x14ac:dyDescent="0.25">
      <c r="A211" s="8">
        <f t="shared" si="5"/>
        <v>2004</v>
      </c>
      <c r="B211" s="10">
        <v>7</v>
      </c>
      <c r="C211" s="10">
        <v>18</v>
      </c>
      <c r="D211" s="10">
        <v>8</v>
      </c>
      <c r="E211" s="10">
        <v>16</v>
      </c>
      <c r="F211" s="10">
        <v>2</v>
      </c>
      <c r="G211" s="10">
        <v>51</v>
      </c>
      <c r="H211" s="10"/>
      <c r="I211" s="10">
        <v>2</v>
      </c>
      <c r="J211" s="10">
        <v>10</v>
      </c>
      <c r="K211" s="10">
        <v>7</v>
      </c>
      <c r="L211" s="10">
        <v>18</v>
      </c>
      <c r="M211" s="10">
        <v>2</v>
      </c>
      <c r="N211" s="10">
        <v>39</v>
      </c>
      <c r="Q211" s="11">
        <v>0.18132276762340413</v>
      </c>
      <c r="R211" s="11">
        <v>9.3648897457584548E-2</v>
      </c>
      <c r="S211" s="11">
        <v>0.18391074271896748</v>
      </c>
      <c r="T211" s="11">
        <v>0.27124168587268238</v>
      </c>
      <c r="U211" s="11">
        <v>0.13560167977217358</v>
      </c>
      <c r="V211" s="11">
        <v>0.18160865091872475</v>
      </c>
      <c r="Y211">
        <v>0</v>
      </c>
      <c r="Z211">
        <v>7.7237221095755634E-2</v>
      </c>
      <c r="AA211">
        <v>0.16107619281666127</v>
      </c>
      <c r="AB211">
        <v>0.27215233061298694</v>
      </c>
      <c r="AC211">
        <v>0.12756587244558962</v>
      </c>
      <c r="AD211">
        <v>0.14058602246425389</v>
      </c>
      <c r="AF211">
        <v>0</v>
      </c>
      <c r="AG211">
        <v>9.3648897457584548E-2</v>
      </c>
      <c r="AH211">
        <v>0.10839000390204942</v>
      </c>
      <c r="AI211">
        <v>0.25958592990542223</v>
      </c>
      <c r="AJ211">
        <v>0.13560167977217358</v>
      </c>
      <c r="AK211">
        <v>0.16043216011179603</v>
      </c>
      <c r="AM211" s="11">
        <v>0.18591836890863442</v>
      </c>
      <c r="AN211" s="11">
        <v>0.1376357025652791</v>
      </c>
      <c r="AO211" s="11">
        <v>0.20839681892150319</v>
      </c>
      <c r="AP211" s="11">
        <v>0.39278886333270974</v>
      </c>
      <c r="AQ211" s="11">
        <v>0.16834244360108416</v>
      </c>
      <c r="AR211" s="11">
        <v>0.22782249305016913</v>
      </c>
      <c r="AS211" s="11"/>
      <c r="AT211" s="11">
        <v>0.26820031560928209</v>
      </c>
      <c r="AU211" s="11">
        <v>0.13566359688457366</v>
      </c>
      <c r="AV211" s="11">
        <v>0.18447353931700405</v>
      </c>
      <c r="AW211" s="11">
        <v>0.38487062394173682</v>
      </c>
      <c r="AX211" s="11">
        <v>0.16834244360108416</v>
      </c>
      <c r="AY211" s="11">
        <v>0.22140810803289057</v>
      </c>
      <c r="BA211" s="11">
        <v>0.18418545932524544</v>
      </c>
      <c r="BB211" s="11">
        <v>0.13566359688457366</v>
      </c>
      <c r="BC211" s="11">
        <v>0.20839681892150319</v>
      </c>
      <c r="BD211" s="11">
        <v>0.38487062394173682</v>
      </c>
      <c r="BE211" s="11">
        <v>0.16834244360108416</v>
      </c>
      <c r="BF211" s="11">
        <v>0.22181702204285078</v>
      </c>
      <c r="BG211" s="13">
        <f t="shared" si="6"/>
        <v>0.16043216011179603</v>
      </c>
    </row>
    <row r="212" spans="1:59" x14ac:dyDescent="0.25">
      <c r="A212" s="8">
        <f t="shared" si="5"/>
        <v>2005</v>
      </c>
      <c r="B212" s="10">
        <v>7</v>
      </c>
      <c r="C212" s="10">
        <v>18</v>
      </c>
      <c r="D212" s="10">
        <v>8</v>
      </c>
      <c r="E212" s="10">
        <v>16</v>
      </c>
      <c r="F212" s="10">
        <v>2</v>
      </c>
      <c r="G212" s="10">
        <v>51</v>
      </c>
      <c r="H212" s="10"/>
      <c r="I212" s="10">
        <v>2</v>
      </c>
      <c r="J212" s="10">
        <v>10</v>
      </c>
      <c r="K212" s="10">
        <v>7</v>
      </c>
      <c r="L212" s="10">
        <v>18</v>
      </c>
      <c r="M212" s="10">
        <v>2</v>
      </c>
      <c r="N212" s="10">
        <v>39</v>
      </c>
      <c r="Q212" s="11">
        <v>0.18322717451503742</v>
      </c>
      <c r="R212" s="11">
        <v>9.7925938936182122E-2</v>
      </c>
      <c r="S212" s="11">
        <v>0.21099850613914645</v>
      </c>
      <c r="T212" s="11">
        <v>0.29794182375566097</v>
      </c>
      <c r="U212" s="11">
        <v>0.14663515095725038</v>
      </c>
      <c r="V212" s="11">
        <v>0.19610332241789477</v>
      </c>
      <c r="Y212">
        <v>0</v>
      </c>
      <c r="Z212">
        <v>8.1117962014433193E-2</v>
      </c>
      <c r="AA212">
        <v>0.15212866110991621</v>
      </c>
      <c r="AB212">
        <v>0.29965638590722854</v>
      </c>
      <c r="AC212">
        <v>0.13916632499477788</v>
      </c>
      <c r="AD212">
        <v>0.14768292186603463</v>
      </c>
      <c r="AF212">
        <v>0</v>
      </c>
      <c r="AG212">
        <v>9.7925938936182122E-2</v>
      </c>
      <c r="AH212">
        <v>0.12478904638920181</v>
      </c>
      <c r="AI212">
        <v>0.28691426578937529</v>
      </c>
      <c r="AJ212">
        <v>0.14663515095725038</v>
      </c>
      <c r="AK212">
        <v>0.17237972969907639</v>
      </c>
      <c r="AM212" s="11">
        <v>0.20690679950668217</v>
      </c>
      <c r="AN212" s="11">
        <v>0.14230216229595907</v>
      </c>
      <c r="AO212" s="11">
        <v>0.21274957847476961</v>
      </c>
      <c r="AP212" s="11">
        <v>0.40069351047504803</v>
      </c>
      <c r="AQ212" s="11">
        <v>0.16773253110788211</v>
      </c>
      <c r="AR212" s="11">
        <v>0.23273348339209846</v>
      </c>
      <c r="AS212" s="11"/>
      <c r="AT212" s="11">
        <v>0.29751159793030035</v>
      </c>
      <c r="AU212" s="11">
        <v>0.1404013919546232</v>
      </c>
      <c r="AV212" s="11">
        <v>0.18443473725658333</v>
      </c>
      <c r="AW212" s="11">
        <v>0.3921651635125033</v>
      </c>
      <c r="AX212" s="11">
        <v>0.16773253110788211</v>
      </c>
      <c r="AY212" s="11">
        <v>0.22524525318283367</v>
      </c>
      <c r="BA212" s="11">
        <v>0.20630915636536451</v>
      </c>
      <c r="BB212" s="11">
        <v>0.1404013919546232</v>
      </c>
      <c r="BC212" s="11">
        <v>0.21274957847476961</v>
      </c>
      <c r="BD212" s="11">
        <v>0.3921651635125033</v>
      </c>
      <c r="BE212" s="11">
        <v>0.16773253110788211</v>
      </c>
      <c r="BF212" s="11">
        <v>0.22658832295227585</v>
      </c>
      <c r="BG212" s="13">
        <f t="shared" si="6"/>
        <v>0.17237972969907639</v>
      </c>
    </row>
    <row r="213" spans="1:59" x14ac:dyDescent="0.25">
      <c r="A213" s="8">
        <f t="shared" si="5"/>
        <v>2006</v>
      </c>
      <c r="B213" s="10">
        <v>7</v>
      </c>
      <c r="C213" s="10">
        <v>18</v>
      </c>
      <c r="D213" s="10">
        <v>8</v>
      </c>
      <c r="E213" s="10">
        <v>16</v>
      </c>
      <c r="F213" s="10">
        <v>2</v>
      </c>
      <c r="G213" s="10">
        <v>51</v>
      </c>
      <c r="H213" s="10"/>
      <c r="I213" s="10">
        <v>2</v>
      </c>
      <c r="J213" s="10">
        <v>10</v>
      </c>
      <c r="K213" s="10">
        <v>7</v>
      </c>
      <c r="L213" s="10">
        <v>18</v>
      </c>
      <c r="M213" s="10">
        <v>2</v>
      </c>
      <c r="N213" s="10">
        <v>39</v>
      </c>
      <c r="Q213" s="11">
        <v>0.19743684851434382</v>
      </c>
      <c r="R213" s="11">
        <v>0.10311573527707292</v>
      </c>
      <c r="S213" s="11">
        <v>0.23248234775719442</v>
      </c>
      <c r="T213" s="11">
        <v>0.3053790472902661</v>
      </c>
      <c r="U213" s="11">
        <v>0.15555696626064108</v>
      </c>
      <c r="V213" s="11">
        <v>0.20689110739526431</v>
      </c>
      <c r="Y213">
        <v>0</v>
      </c>
      <c r="Z213">
        <v>8.7092668814458526E-2</v>
      </c>
      <c r="AA213">
        <v>0.16110792100102206</v>
      </c>
      <c r="AB213">
        <v>0.31068656596661198</v>
      </c>
      <c r="AC213">
        <v>0.15072487743265253</v>
      </c>
      <c r="AD213">
        <v>0.15548982777554657</v>
      </c>
      <c r="AF213">
        <v>0</v>
      </c>
      <c r="AG213">
        <v>0.10311573527707292</v>
      </c>
      <c r="AH213">
        <v>0.13800251484134057</v>
      </c>
      <c r="AI213">
        <v>0.29441481136635678</v>
      </c>
      <c r="AJ213">
        <v>0.15555696626064108</v>
      </c>
      <c r="AK213">
        <v>0.18097767583236823</v>
      </c>
      <c r="AM213" s="11">
        <v>0.20531071089008235</v>
      </c>
      <c r="AN213" s="11">
        <v>0.14724131166890475</v>
      </c>
      <c r="AO213" s="11">
        <v>0.22337069483175201</v>
      </c>
      <c r="AP213" s="11">
        <v>0.41501906079659895</v>
      </c>
      <c r="AQ213" s="11">
        <v>0.1685457272213082</v>
      </c>
      <c r="AR213" s="11">
        <v>0.24119864062493326</v>
      </c>
      <c r="AS213" s="11"/>
      <c r="AT213" s="11">
        <v>0.28918058745234015</v>
      </c>
      <c r="AU213" s="11">
        <v>0.14524752356940168</v>
      </c>
      <c r="AV213" s="11">
        <v>0.18908899601948045</v>
      </c>
      <c r="AW213" s="11">
        <v>0.40619377101452847</v>
      </c>
      <c r="AX213" s="11">
        <v>0.1685457272213082</v>
      </c>
      <c r="AY213" s="11">
        <v>0.2319329299313547</v>
      </c>
      <c r="BA213" s="11">
        <v>0.20428607066807947</v>
      </c>
      <c r="BB213" s="11">
        <v>0.14524752356940168</v>
      </c>
      <c r="BC213" s="11">
        <v>0.22337069483175201</v>
      </c>
      <c r="BD213" s="11">
        <v>0.40619377101452847</v>
      </c>
      <c r="BE213" s="11">
        <v>0.1685457272213082</v>
      </c>
      <c r="BF213" s="11">
        <v>0.2348152685787466</v>
      </c>
      <c r="BG213" s="13">
        <f t="shared" si="6"/>
        <v>0.18097767583236823</v>
      </c>
    </row>
    <row r="214" spans="1:59" x14ac:dyDescent="0.25">
      <c r="A214" s="8">
        <f t="shared" si="5"/>
        <v>2007</v>
      </c>
      <c r="B214" s="10">
        <v>7</v>
      </c>
      <c r="C214" s="10">
        <v>18</v>
      </c>
      <c r="D214" s="10">
        <v>8</v>
      </c>
      <c r="E214" s="10">
        <v>16</v>
      </c>
      <c r="F214" s="10">
        <v>2</v>
      </c>
      <c r="G214" s="10">
        <v>51</v>
      </c>
      <c r="H214" s="10"/>
      <c r="I214" s="10">
        <v>2</v>
      </c>
      <c r="J214" s="10">
        <v>10</v>
      </c>
      <c r="K214" s="10">
        <v>7</v>
      </c>
      <c r="L214" s="10">
        <v>18</v>
      </c>
      <c r="M214" s="10">
        <v>2</v>
      </c>
      <c r="N214" s="10">
        <v>39</v>
      </c>
      <c r="Q214" s="11">
        <v>0.20623665963150034</v>
      </c>
      <c r="R214" s="11">
        <v>0.10766002038851163</v>
      </c>
      <c r="S214" s="11">
        <v>0.24409734737122671</v>
      </c>
      <c r="T214" s="11">
        <v>0.29996731914798774</v>
      </c>
      <c r="U214" s="11">
        <v>0.14926367480675057</v>
      </c>
      <c r="V214" s="11">
        <v>0.21274638042067423</v>
      </c>
      <c r="Y214">
        <v>0</v>
      </c>
      <c r="Z214">
        <v>9.2029863853179447E-2</v>
      </c>
      <c r="AA214">
        <v>0.16576287390350589</v>
      </c>
      <c r="AB214">
        <v>0.29424288215537125</v>
      </c>
      <c r="AC214">
        <v>0.14329123955970219</v>
      </c>
      <c r="AD214">
        <v>0.15797380356144675</v>
      </c>
      <c r="AF214">
        <v>0</v>
      </c>
      <c r="AG214">
        <v>0.10766002038851163</v>
      </c>
      <c r="AH214">
        <v>0.14492528275343561</v>
      </c>
      <c r="AI214">
        <v>0.28956533530239864</v>
      </c>
      <c r="AJ214">
        <v>0.14926367480675057</v>
      </c>
      <c r="AK214">
        <v>0.18563567983634383</v>
      </c>
      <c r="AM214" s="11">
        <v>0.21015674899071204</v>
      </c>
      <c r="AN214" s="11">
        <v>0.14930504488404253</v>
      </c>
      <c r="AO214" s="11">
        <v>0.2263807200455431</v>
      </c>
      <c r="AP214" s="11">
        <v>0.41846717306104964</v>
      </c>
      <c r="AQ214" s="11">
        <v>0.16680357360626047</v>
      </c>
      <c r="AR214" s="11">
        <v>0.24363602829642364</v>
      </c>
      <c r="AS214" s="11"/>
      <c r="AT214" s="11">
        <v>0.29893515673468662</v>
      </c>
      <c r="AU214" s="11">
        <v>0.14718882844338757</v>
      </c>
      <c r="AV214" s="11">
        <v>0.18572233261404317</v>
      </c>
      <c r="AW214" s="11">
        <v>0.40882910697873753</v>
      </c>
      <c r="AX214" s="11">
        <v>0.16680357360626047</v>
      </c>
      <c r="AY214" s="11">
        <v>0.23257815589553582</v>
      </c>
      <c r="BA214" s="11">
        <v>0.20885168468290888</v>
      </c>
      <c r="BB214" s="11">
        <v>0.14718882844338757</v>
      </c>
      <c r="BC214" s="11">
        <v>0.2263807200455431</v>
      </c>
      <c r="BD214" s="11">
        <v>0.40882910697873753</v>
      </c>
      <c r="BE214" s="11">
        <v>0.16680357360626047</v>
      </c>
      <c r="BF214" s="11">
        <v>0.23693368817902172</v>
      </c>
      <c r="BG214" s="13">
        <f t="shared" si="6"/>
        <v>0.18563567983634383</v>
      </c>
    </row>
    <row r="215" spans="1:59" x14ac:dyDescent="0.25">
      <c r="A215" s="8">
        <f t="shared" si="5"/>
        <v>2008</v>
      </c>
      <c r="B215" s="10">
        <v>7</v>
      </c>
      <c r="C215" s="10">
        <v>18</v>
      </c>
      <c r="D215" s="10">
        <v>8</v>
      </c>
      <c r="E215" s="10">
        <v>16</v>
      </c>
      <c r="F215" s="10">
        <v>2</v>
      </c>
      <c r="G215" s="10">
        <v>51</v>
      </c>
      <c r="H215" s="10"/>
      <c r="I215" s="10">
        <v>2</v>
      </c>
      <c r="J215" s="10">
        <v>10</v>
      </c>
      <c r="K215" s="10">
        <v>7</v>
      </c>
      <c r="L215" s="10">
        <v>18</v>
      </c>
      <c r="M215" s="10">
        <v>2</v>
      </c>
      <c r="N215" s="10">
        <v>39</v>
      </c>
      <c r="Q215" s="11">
        <v>0.23694161207736822</v>
      </c>
      <c r="R215" s="11">
        <v>0.11644061976847282</v>
      </c>
      <c r="S215" s="11">
        <v>0.2436024217727461</v>
      </c>
      <c r="T215" s="11">
        <v>0.31211816907099471</v>
      </c>
      <c r="U215" s="11">
        <v>0.18277982927459974</v>
      </c>
      <c r="V215" s="11">
        <v>0.22325717791743346</v>
      </c>
      <c r="Y215">
        <v>0</v>
      </c>
      <c r="Z215">
        <v>0.10070745524646098</v>
      </c>
      <c r="AA215">
        <v>0.18077861037585355</v>
      </c>
      <c r="AB215">
        <v>0.31639656338072553</v>
      </c>
      <c r="AC215">
        <v>0.17736673897334379</v>
      </c>
      <c r="AD215">
        <v>0.1714907075108629</v>
      </c>
      <c r="AF215">
        <v>0</v>
      </c>
      <c r="AG215">
        <v>0.11644061976847282</v>
      </c>
      <c r="AH215">
        <v>0.14589665132828486</v>
      </c>
      <c r="AI215">
        <v>0.30068655636300545</v>
      </c>
      <c r="AJ215">
        <v>0.18277982927459974</v>
      </c>
      <c r="AK215">
        <v>0.19526163503058686</v>
      </c>
      <c r="AM215" s="11">
        <v>0.19802785977084847</v>
      </c>
      <c r="AN215" s="11">
        <v>0.15020109419735034</v>
      </c>
      <c r="AO215" s="11">
        <v>0.22891427671949924</v>
      </c>
      <c r="AP215" s="11">
        <v>0.4166476317633559</v>
      </c>
      <c r="AQ215" s="11">
        <v>0.17251561284300673</v>
      </c>
      <c r="AR215" s="11">
        <v>0.2436070320837472</v>
      </c>
      <c r="AS215" s="11"/>
      <c r="AT215" s="11">
        <v>0.26499388771469995</v>
      </c>
      <c r="AU215" s="11">
        <v>0.14812426634426576</v>
      </c>
      <c r="AV215" s="11">
        <v>0.18593336067871727</v>
      </c>
      <c r="AW215" s="11">
        <v>0.40649453899818921</v>
      </c>
      <c r="AX215" s="11">
        <v>0.17251561284300673</v>
      </c>
      <c r="AY215" s="11">
        <v>0.23123615588874766</v>
      </c>
      <c r="BG215" s="13">
        <f t="shared" si="6"/>
        <v>0.19526163503058686</v>
      </c>
    </row>
    <row r="216" spans="1:59" x14ac:dyDescent="0.25">
      <c r="A216" s="8">
        <f t="shared" si="5"/>
        <v>2009</v>
      </c>
      <c r="B216" s="10"/>
      <c r="C216" s="10"/>
      <c r="D216" s="10"/>
      <c r="E216" s="10"/>
      <c r="F216" s="10"/>
      <c r="G216" s="10"/>
      <c r="H216" s="10"/>
      <c r="I216" s="10">
        <v>2</v>
      </c>
      <c r="J216" s="10">
        <v>10</v>
      </c>
      <c r="K216" s="10">
        <v>7</v>
      </c>
      <c r="L216" s="10">
        <v>18</v>
      </c>
      <c r="M216" s="10">
        <v>2</v>
      </c>
      <c r="N216" s="10">
        <v>39</v>
      </c>
      <c r="Q216" s="11">
        <v>0.17511010918225603</v>
      </c>
      <c r="R216" s="11">
        <v>9.3763872890770331E-2</v>
      </c>
      <c r="S216" s="11">
        <v>0.1906224599848341</v>
      </c>
      <c r="T216" s="11">
        <v>0.26733008662534519</v>
      </c>
      <c r="U216" s="11">
        <v>0.15790784589589507</v>
      </c>
      <c r="V216" s="11">
        <v>0.18187049461739702</v>
      </c>
      <c r="Y216">
        <v>0</v>
      </c>
      <c r="Z216">
        <v>8.2833479371780996E-2</v>
      </c>
      <c r="AA216">
        <v>0.16620179068758634</v>
      </c>
      <c r="AB216">
        <v>0.27611041763905048</v>
      </c>
      <c r="AC216">
        <v>0.15264822345039133</v>
      </c>
      <c r="AD216">
        <v>0.14250366212982787</v>
      </c>
      <c r="AF216">
        <v>0</v>
      </c>
      <c r="AG216">
        <v>9.3763872890770331E-2</v>
      </c>
      <c r="AH216">
        <v>0.10851392956361763</v>
      </c>
      <c r="AI216">
        <v>0.2581123154803116</v>
      </c>
      <c r="AJ216">
        <v>0.15790784589589507</v>
      </c>
      <c r="AK216">
        <v>0.159293414367952</v>
      </c>
      <c r="BG216" s="13">
        <f t="shared" si="6"/>
        <v>0.159293414367952</v>
      </c>
    </row>
    <row r="217" spans="1:59" x14ac:dyDescent="0.25">
      <c r="A217" s="8">
        <f t="shared" si="5"/>
        <v>2010</v>
      </c>
      <c r="B217" s="10"/>
      <c r="C217" s="10"/>
      <c r="D217" s="10"/>
      <c r="E217" s="10"/>
      <c r="F217" s="10"/>
      <c r="G217" s="10"/>
      <c r="H217" s="10"/>
      <c r="I217" s="10">
        <v>2</v>
      </c>
      <c r="J217" s="10">
        <v>10</v>
      </c>
      <c r="K217" s="10">
        <v>7</v>
      </c>
      <c r="L217" s="10">
        <v>18</v>
      </c>
      <c r="M217" s="10">
        <v>2</v>
      </c>
      <c r="N217" s="10">
        <v>39</v>
      </c>
      <c r="Q217" s="11">
        <v>0.19964323021261862</v>
      </c>
      <c r="R217" s="11">
        <v>0.10600021549227789</v>
      </c>
      <c r="S217" s="11">
        <v>0.21572579831277339</v>
      </c>
      <c r="T217" s="11">
        <v>0.29981673865247749</v>
      </c>
      <c r="U217" s="11">
        <v>0.16944907852185634</v>
      </c>
      <c r="V217" s="11">
        <v>0.20267313172143778</v>
      </c>
      <c r="Y217">
        <v>0</v>
      </c>
      <c r="Z217">
        <v>9.4305159707634117E-2</v>
      </c>
      <c r="AA217">
        <v>0.15576023065435346</v>
      </c>
      <c r="AB217">
        <v>0.30616522317714284</v>
      </c>
      <c r="AC217">
        <v>0.16478992436953163</v>
      </c>
      <c r="AD217">
        <v>0.15641569320278295</v>
      </c>
      <c r="AF217">
        <v>0</v>
      </c>
      <c r="AG217">
        <v>0.10600021549227789</v>
      </c>
      <c r="AH217">
        <v>0.12327820164048402</v>
      </c>
      <c r="AI217">
        <v>0.2902559533396083</v>
      </c>
      <c r="AJ217">
        <v>0.16944907852185634</v>
      </c>
      <c r="AK217">
        <v>0.17555755558125241</v>
      </c>
      <c r="BG217" s="13">
        <f t="shared" si="6"/>
        <v>0.17555755558125241</v>
      </c>
    </row>
    <row r="218" spans="1:59" x14ac:dyDescent="0.25">
      <c r="A218" s="8">
        <f t="shared" si="5"/>
        <v>2011</v>
      </c>
      <c r="B218" s="10"/>
      <c r="C218" s="10"/>
      <c r="D218" s="10"/>
      <c r="E218" s="10"/>
      <c r="F218" s="10"/>
      <c r="G218" s="10"/>
      <c r="H218" s="10"/>
      <c r="I218" s="10">
        <v>2</v>
      </c>
      <c r="J218" s="10">
        <v>10</v>
      </c>
      <c r="K218" s="10">
        <v>7</v>
      </c>
      <c r="L218" s="10">
        <v>18</v>
      </c>
      <c r="M218" s="10">
        <v>2</v>
      </c>
      <c r="N218" s="10">
        <v>39</v>
      </c>
      <c r="Q218" s="11">
        <v>0.21513568379210354</v>
      </c>
      <c r="R218" s="11">
        <v>0.11897018511537627</v>
      </c>
      <c r="S218" s="11">
        <v>0.22009067113634756</v>
      </c>
      <c r="T218" s="11">
        <v>0.32506708073625568</v>
      </c>
      <c r="U218" s="11">
        <v>0.18155345661558214</v>
      </c>
      <c r="V218" s="11">
        <v>0.21873996086273861</v>
      </c>
      <c r="Y218">
        <v>0</v>
      </c>
      <c r="Z218">
        <v>0.10676502456205547</v>
      </c>
      <c r="AA218">
        <v>0.17412389161373332</v>
      </c>
      <c r="AB218">
        <v>0.33074878801434032</v>
      </c>
      <c r="AC218">
        <v>0.17726955450467186</v>
      </c>
      <c r="AD218">
        <v>0.17362926915443117</v>
      </c>
      <c r="AF218">
        <v>0</v>
      </c>
      <c r="AG218">
        <v>0.11897018511537627</v>
      </c>
      <c r="AH218">
        <v>0.12374031945862363</v>
      </c>
      <c r="AI218">
        <v>0.31441965391411997</v>
      </c>
      <c r="AJ218">
        <v>0.18155345661558214</v>
      </c>
      <c r="AK218">
        <v>0.19107404281564327</v>
      </c>
      <c r="BG218" s="13">
        <f t="shared" si="6"/>
        <v>0.19107404281564327</v>
      </c>
    </row>
    <row r="219" spans="1:59" x14ac:dyDescent="0.25">
      <c r="A219" s="8">
        <f t="shared" si="5"/>
        <v>2012</v>
      </c>
      <c r="B219" s="10"/>
      <c r="C219" s="10"/>
      <c r="D219" s="10"/>
      <c r="E219" s="10"/>
      <c r="F219" s="10"/>
      <c r="G219" s="10"/>
      <c r="H219" s="10"/>
      <c r="I219" s="10">
        <v>2</v>
      </c>
      <c r="J219" s="10">
        <v>10</v>
      </c>
      <c r="K219" s="10">
        <v>7</v>
      </c>
      <c r="L219" s="10">
        <v>18</v>
      </c>
      <c r="M219" s="10">
        <v>2</v>
      </c>
      <c r="N219" s="10">
        <v>39</v>
      </c>
      <c r="Q219" s="11">
        <v>0.19619097402454524</v>
      </c>
      <c r="R219" s="11">
        <v>0.1180095750198244</v>
      </c>
      <c r="S219" s="11">
        <v>0.21625629084985656</v>
      </c>
      <c r="T219" s="11">
        <v>0.3309698286654183</v>
      </c>
      <c r="U219" s="11">
        <v>0.16720157395387594</v>
      </c>
      <c r="V219" s="11">
        <v>0.21607600535945429</v>
      </c>
      <c r="Y219">
        <v>0</v>
      </c>
      <c r="Z219">
        <v>0.10610037434532495</v>
      </c>
      <c r="AA219">
        <v>0.19326772553678612</v>
      </c>
      <c r="AB219">
        <v>0.32790531996180472</v>
      </c>
      <c r="AC219">
        <v>0.16265736392408875</v>
      </c>
      <c r="AD219">
        <v>0.16931046677767186</v>
      </c>
      <c r="AF219">
        <v>0</v>
      </c>
      <c r="AG219">
        <v>0.1180095750198244</v>
      </c>
      <c r="AH219">
        <v>0.12272871994986408</v>
      </c>
      <c r="AI219">
        <v>0.32333111654444807</v>
      </c>
      <c r="AJ219">
        <v>0.16720157395387594</v>
      </c>
      <c r="AK219">
        <v>0.18953317634695568</v>
      </c>
      <c r="BG219" s="13">
        <f t="shared" si="6"/>
        <v>0.18953317634695568</v>
      </c>
    </row>
    <row r="220" spans="1:59" x14ac:dyDescent="0.25">
      <c r="A220" s="8">
        <f t="shared" si="5"/>
        <v>2013</v>
      </c>
      <c r="B220" s="10"/>
      <c r="C220" s="10"/>
      <c r="D220" s="10"/>
      <c r="E220" s="10"/>
      <c r="F220" s="10"/>
      <c r="G220" s="10"/>
      <c r="H220" s="10"/>
      <c r="I220" s="10">
        <v>2</v>
      </c>
      <c r="J220" s="10">
        <v>10</v>
      </c>
      <c r="K220" s="10">
        <v>7</v>
      </c>
      <c r="L220" s="10">
        <v>18</v>
      </c>
      <c r="M220" s="10">
        <v>2</v>
      </c>
      <c r="N220" s="10">
        <v>39</v>
      </c>
      <c r="Q220" s="11">
        <v>0.20028725181593712</v>
      </c>
      <c r="R220" s="11">
        <v>0.11576296160509209</v>
      </c>
      <c r="S220" s="11">
        <v>0.22028026544280405</v>
      </c>
      <c r="T220" s="11">
        <v>0.3306835898781802</v>
      </c>
      <c r="U220" s="11">
        <v>0.16940530906372633</v>
      </c>
      <c r="V220" s="11">
        <v>0.21697691340772426</v>
      </c>
      <c r="Y220">
        <v>0</v>
      </c>
      <c r="Z220">
        <v>0.10391500298272384</v>
      </c>
      <c r="AA220">
        <v>0.18464129043971786</v>
      </c>
      <c r="AB220">
        <v>0.32989520503609437</v>
      </c>
      <c r="AC220">
        <v>0.16520861749881649</v>
      </c>
      <c r="AD220">
        <v>0.16865666071909399</v>
      </c>
      <c r="AF220">
        <v>0</v>
      </c>
      <c r="AG220">
        <v>0.11576296160509209</v>
      </c>
      <c r="AH220">
        <v>0.1271247133989071</v>
      </c>
      <c r="AI220">
        <v>0.32626282828512654</v>
      </c>
      <c r="AJ220">
        <v>0.16940530906372633</v>
      </c>
      <c r="AK220">
        <v>0.19228127480288568</v>
      </c>
      <c r="BG220" s="13">
        <f t="shared" si="6"/>
        <v>0.19228127480288568</v>
      </c>
    </row>
    <row r="221" spans="1:59" x14ac:dyDescent="0.25">
      <c r="A221" s="8">
        <f t="shared" si="5"/>
        <v>2014</v>
      </c>
      <c r="B221" s="10"/>
      <c r="C221" s="10"/>
      <c r="D221" s="10"/>
      <c r="E221" s="10"/>
      <c r="F221" s="10"/>
      <c r="G221" s="10"/>
      <c r="H221" s="10"/>
      <c r="I221" s="10">
        <v>2</v>
      </c>
      <c r="J221" s="10">
        <v>10</v>
      </c>
      <c r="K221" s="10">
        <v>7</v>
      </c>
      <c r="L221" s="10">
        <v>18</v>
      </c>
      <c r="M221" s="10">
        <v>2</v>
      </c>
      <c r="N221" s="10">
        <v>39</v>
      </c>
      <c r="Q221" s="11">
        <v>0.18690436966312102</v>
      </c>
      <c r="R221" s="11">
        <v>0.11292187956611886</v>
      </c>
      <c r="S221" s="11">
        <v>0.21842895688533459</v>
      </c>
      <c r="T221" s="11">
        <v>0.32566190688388019</v>
      </c>
      <c r="U221" s="11">
        <v>0.16802844557327853</v>
      </c>
      <c r="V221" s="11">
        <v>0.21298770350717205</v>
      </c>
      <c r="Y221">
        <v>0</v>
      </c>
      <c r="Z221">
        <v>0.10020040620476497</v>
      </c>
      <c r="AA221">
        <v>0.19677565688284052</v>
      </c>
      <c r="AB221">
        <v>0.31413936805561754</v>
      </c>
      <c r="AC221">
        <v>0.16355704147914152</v>
      </c>
      <c r="AD221">
        <v>0.16215090921946604</v>
      </c>
      <c r="AF221">
        <v>0</v>
      </c>
      <c r="AG221">
        <v>0.11292187956611886</v>
      </c>
      <c r="AH221">
        <v>0.12737955842693946</v>
      </c>
      <c r="AI221">
        <v>0.31693131387232204</v>
      </c>
      <c r="AJ221">
        <v>0.16802844557327853</v>
      </c>
      <c r="AK221">
        <v>0.18809279439430593</v>
      </c>
      <c r="BG221" s="13">
        <f t="shared" si="6"/>
        <v>0.18809279439430593</v>
      </c>
    </row>
    <row r="222" spans="1:59" x14ac:dyDescent="0.25">
      <c r="A222" s="8"/>
    </row>
    <row r="223" spans="1:59" x14ac:dyDescent="0.25">
      <c r="A223" s="8"/>
    </row>
    <row r="224" spans="1:59" x14ac:dyDescent="0.25">
      <c r="A224" s="8"/>
    </row>
    <row r="225" spans="1:41" x14ac:dyDescent="0.25">
      <c r="A225" s="8"/>
    </row>
    <row r="226" spans="1:41" x14ac:dyDescent="0.25">
      <c r="A226" s="8"/>
    </row>
    <row r="227" spans="1:41" x14ac:dyDescent="0.25">
      <c r="A227" s="8"/>
    </row>
    <row r="228" spans="1:41" x14ac:dyDescent="0.25">
      <c r="A228" s="8"/>
    </row>
    <row r="229" spans="1:41" x14ac:dyDescent="0.25">
      <c r="A229" s="8"/>
    </row>
    <row r="230" spans="1:41" x14ac:dyDescent="0.25">
      <c r="A230" s="8"/>
    </row>
    <row r="231" spans="1:41" x14ac:dyDescent="0.25">
      <c r="A231" s="8"/>
    </row>
    <row r="232" spans="1:41" x14ac:dyDescent="0.25">
      <c r="A232" s="8"/>
    </row>
    <row r="233" spans="1:41" x14ac:dyDescent="0.25">
      <c r="A233" s="8"/>
    </row>
    <row r="234" spans="1:41" x14ac:dyDescent="0.25">
      <c r="A234" s="8"/>
    </row>
    <row r="235" spans="1:41" x14ac:dyDescent="0.25">
      <c r="A235" s="8"/>
    </row>
    <row r="236" spans="1:41" x14ac:dyDescent="0.25">
      <c r="A236" s="8"/>
      <c r="AO236" t="s">
        <v>648</v>
      </c>
    </row>
    <row r="237" spans="1:41" x14ac:dyDescent="0.25">
      <c r="A237" s="8"/>
    </row>
    <row r="238" spans="1:41" x14ac:dyDescent="0.25">
      <c r="A238" s="8"/>
    </row>
    <row r="239" spans="1:41" x14ac:dyDescent="0.25">
      <c r="A239" s="8"/>
    </row>
    <row r="240" spans="1:41" x14ac:dyDescent="0.25">
      <c r="A240" s="8"/>
    </row>
    <row r="241" spans="1:1" x14ac:dyDescent="0.25">
      <c r="A241" s="8"/>
    </row>
    <row r="242" spans="1:1" x14ac:dyDescent="0.25">
      <c r="A242" s="8"/>
    </row>
    <row r="243" spans="1:1" x14ac:dyDescent="0.25">
      <c r="A243" s="8"/>
    </row>
    <row r="244" spans="1:1" x14ac:dyDescent="0.25">
      <c r="A244" s="8"/>
    </row>
    <row r="245" spans="1:1" x14ac:dyDescent="0.25">
      <c r="A245" s="8"/>
    </row>
    <row r="246" spans="1:1" x14ac:dyDescent="0.25">
      <c r="A246" s="8"/>
    </row>
    <row r="247" spans="1:1" x14ac:dyDescent="0.25">
      <c r="A247" s="8"/>
    </row>
    <row r="248" spans="1:1" x14ac:dyDescent="0.25">
      <c r="A248" s="8"/>
    </row>
    <row r="249" spans="1:1" x14ac:dyDescent="0.25">
      <c r="A249" s="8"/>
    </row>
    <row r="250" spans="1:1" x14ac:dyDescent="0.25">
      <c r="A250" s="8"/>
    </row>
    <row r="251" spans="1:1" x14ac:dyDescent="0.25">
      <c r="A251" s="8"/>
    </row>
    <row r="252" spans="1:1" x14ac:dyDescent="0.25">
      <c r="A252" s="8"/>
    </row>
    <row r="253" spans="1:1" x14ac:dyDescent="0.25">
      <c r="A253" s="8"/>
    </row>
    <row r="254" spans="1:1" x14ac:dyDescent="0.25">
      <c r="A254" s="8"/>
    </row>
    <row r="255" spans="1:1" x14ac:dyDescent="0.25">
      <c r="A255" s="8"/>
    </row>
    <row r="256" spans="1:1" x14ac:dyDescent="0.25">
      <c r="A256" s="8"/>
    </row>
    <row r="257" spans="1:1" x14ac:dyDescent="0.25">
      <c r="A257" s="8"/>
    </row>
    <row r="258" spans="1:1" x14ac:dyDescent="0.25">
      <c r="A258" s="8"/>
    </row>
    <row r="259" spans="1:1" x14ac:dyDescent="0.25">
      <c r="A259" s="8"/>
    </row>
    <row r="260" spans="1:1" x14ac:dyDescent="0.25">
      <c r="A260" s="8"/>
    </row>
    <row r="261" spans="1:1" x14ac:dyDescent="0.25">
      <c r="A261" s="8"/>
    </row>
    <row r="262" spans="1:1" x14ac:dyDescent="0.25">
      <c r="A262" s="8"/>
    </row>
    <row r="263" spans="1:1" x14ac:dyDescent="0.25">
      <c r="A263" s="8"/>
    </row>
    <row r="264" spans="1:1" x14ac:dyDescent="0.25">
      <c r="A264" s="8"/>
    </row>
    <row r="265" spans="1:1" x14ac:dyDescent="0.25">
      <c r="A265" s="8"/>
    </row>
  </sheetData>
  <mergeCells count="23">
    <mergeCell ref="BA2:BF2"/>
    <mergeCell ref="B4:G4"/>
    <mergeCell ref="I4:N4"/>
    <mergeCell ref="Q4:V4"/>
    <mergeCell ref="Y4:AD4"/>
    <mergeCell ref="AF4:AK4"/>
    <mergeCell ref="AM4:AR4"/>
    <mergeCell ref="AT4:AY4"/>
    <mergeCell ref="BA4:BF4"/>
    <mergeCell ref="B2:N2"/>
    <mergeCell ref="Q2:V2"/>
    <mergeCell ref="Y2:AD2"/>
    <mergeCell ref="AF2:AK2"/>
    <mergeCell ref="AM2:AR2"/>
    <mergeCell ref="AT2:AY2"/>
    <mergeCell ref="AT5:AY5"/>
    <mergeCell ref="BA5:BF5"/>
    <mergeCell ref="B5:G5"/>
    <mergeCell ref="I5:N5"/>
    <mergeCell ref="Q5:V5"/>
    <mergeCell ref="Y5:AD5"/>
    <mergeCell ref="AF5:AK5"/>
    <mergeCell ref="AM5:AR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4"/>
  <sheetViews>
    <sheetView tabSelected="1" workbookViewId="0">
      <selection activeCell="H34" sqref="H34"/>
    </sheetView>
  </sheetViews>
  <sheetFormatPr defaultRowHeight="15" x14ac:dyDescent="0.25"/>
  <sheetData>
    <row r="1" spans="1:7" x14ac:dyDescent="0.25">
      <c r="B1" t="s">
        <v>645</v>
      </c>
      <c r="C1" t="s">
        <v>646</v>
      </c>
      <c r="G1" t="s">
        <v>671</v>
      </c>
    </row>
    <row r="2" spans="1:7" x14ac:dyDescent="0.25">
      <c r="A2" s="15">
        <v>1970</v>
      </c>
      <c r="B2" s="35">
        <v>21.069072723388672</v>
      </c>
      <c r="C2" s="35">
        <v>22.029132843017578</v>
      </c>
      <c r="F2" s="35">
        <f>+A2</f>
        <v>1970</v>
      </c>
      <c r="G2" s="3">
        <f>+(B2+C2)/2</f>
        <v>21.549102783203125</v>
      </c>
    </row>
    <row r="3" spans="1:7" x14ac:dyDescent="0.25">
      <c r="A3" s="15">
        <v>1971</v>
      </c>
      <c r="B3" s="35">
        <v>23.143957138061523</v>
      </c>
      <c r="C3" s="35">
        <v>23.663841247558594</v>
      </c>
      <c r="F3" s="35">
        <f>+A3</f>
        <v>1971</v>
      </c>
      <c r="G3" s="3">
        <f t="shared" ref="G3:G54" si="0">+(B3+C3)/2</f>
        <v>23.403899192810059</v>
      </c>
    </row>
    <row r="4" spans="1:7" x14ac:dyDescent="0.25">
      <c r="A4" s="15">
        <v>1972</v>
      </c>
      <c r="B4" s="35">
        <v>24.255971908569336</v>
      </c>
      <c r="C4" s="35">
        <v>24.468021392822266</v>
      </c>
      <c r="F4" s="35">
        <f>+A4</f>
        <v>1972</v>
      </c>
      <c r="G4" s="3">
        <f t="shared" si="0"/>
        <v>24.361996650695801</v>
      </c>
    </row>
    <row r="5" spans="1:7" x14ac:dyDescent="0.25">
      <c r="A5" s="15">
        <v>1973</v>
      </c>
      <c r="B5" s="35">
        <v>22.756784439086914</v>
      </c>
      <c r="C5" s="35">
        <v>23.638723373413086</v>
      </c>
      <c r="F5" s="35">
        <f>+A5</f>
        <v>1973</v>
      </c>
      <c r="G5" s="3">
        <f t="shared" si="0"/>
        <v>23.19775390625</v>
      </c>
    </row>
    <row r="6" spans="1:7" x14ac:dyDescent="0.25">
      <c r="A6" s="15">
        <v>1974</v>
      </c>
      <c r="B6" s="35">
        <v>22.457237243652344</v>
      </c>
      <c r="C6" s="35">
        <v>23.711687088012695</v>
      </c>
      <c r="F6" s="35">
        <f>+A6</f>
        <v>1974</v>
      </c>
      <c r="G6" s="3">
        <f t="shared" si="0"/>
        <v>23.08446216583252</v>
      </c>
    </row>
    <row r="7" spans="1:7" x14ac:dyDescent="0.25">
      <c r="A7" s="15">
        <v>1975</v>
      </c>
      <c r="B7" s="35">
        <v>23.865814208984375</v>
      </c>
      <c r="C7" s="35">
        <v>24.813043594360352</v>
      </c>
      <c r="F7" s="35">
        <f>+A7</f>
        <v>1975</v>
      </c>
      <c r="G7" s="3">
        <f t="shared" si="0"/>
        <v>24.339428901672363</v>
      </c>
    </row>
    <row r="8" spans="1:7" x14ac:dyDescent="0.25">
      <c r="A8" s="15">
        <v>1976</v>
      </c>
      <c r="B8" s="35">
        <v>26.163557052612305</v>
      </c>
      <c r="C8" s="35">
        <v>27.499664306640625</v>
      </c>
      <c r="F8" s="35">
        <f>+A8</f>
        <v>1976</v>
      </c>
      <c r="G8" s="3">
        <f t="shared" si="0"/>
        <v>26.831610679626465</v>
      </c>
    </row>
    <row r="9" spans="1:7" x14ac:dyDescent="0.25">
      <c r="A9" s="15">
        <v>1977</v>
      </c>
      <c r="B9" s="35">
        <v>28.020919799804688</v>
      </c>
      <c r="C9" s="35">
        <v>29.001777648925781</v>
      </c>
      <c r="F9" s="35">
        <f>+A9</f>
        <v>1977</v>
      </c>
      <c r="G9" s="3">
        <f t="shared" si="0"/>
        <v>28.511348724365234</v>
      </c>
    </row>
    <row r="10" spans="1:7" x14ac:dyDescent="0.25">
      <c r="A10" s="15">
        <v>1978</v>
      </c>
      <c r="B10" s="35">
        <v>29.276874542236328</v>
      </c>
      <c r="C10" s="35">
        <v>30.289249420166016</v>
      </c>
      <c r="F10" s="35">
        <f>+A10</f>
        <v>1978</v>
      </c>
      <c r="G10" s="3">
        <f t="shared" si="0"/>
        <v>29.783061981201172</v>
      </c>
    </row>
    <row r="11" spans="1:7" x14ac:dyDescent="0.25">
      <c r="A11" s="15">
        <v>1979</v>
      </c>
      <c r="B11" s="35">
        <v>30.508136749267578</v>
      </c>
      <c r="C11" s="35">
        <v>31.591621398925781</v>
      </c>
      <c r="F11" s="35">
        <f>+A11</f>
        <v>1979</v>
      </c>
      <c r="G11" s="3">
        <f t="shared" si="0"/>
        <v>31.04987907409668</v>
      </c>
    </row>
    <row r="12" spans="1:7" x14ac:dyDescent="0.25">
      <c r="A12" s="15">
        <v>1980</v>
      </c>
      <c r="B12" s="35">
        <v>31.951122283935547</v>
      </c>
      <c r="C12" s="35">
        <v>32.868232727050781</v>
      </c>
      <c r="F12" s="35">
        <f>+A12</f>
        <v>1980</v>
      </c>
      <c r="G12" s="3">
        <f t="shared" si="0"/>
        <v>32.409677505493164</v>
      </c>
    </row>
    <row r="13" spans="1:7" x14ac:dyDescent="0.25">
      <c r="A13" s="15">
        <v>1981</v>
      </c>
      <c r="B13" s="35">
        <v>33.135978698730469</v>
      </c>
      <c r="C13" s="35">
        <v>34.760601043701172</v>
      </c>
      <c r="F13" s="35">
        <f>+A13</f>
        <v>1981</v>
      </c>
      <c r="G13" s="3">
        <f t="shared" si="0"/>
        <v>33.94828987121582</v>
      </c>
    </row>
    <row r="14" spans="1:7" x14ac:dyDescent="0.25">
      <c r="A14" s="15">
        <v>1982</v>
      </c>
      <c r="B14" s="35">
        <v>36.471160888671875</v>
      </c>
      <c r="C14" s="35">
        <v>38.65863037109375</v>
      </c>
      <c r="F14" s="35">
        <f>+A14</f>
        <v>1982</v>
      </c>
      <c r="G14" s="3">
        <f t="shared" si="0"/>
        <v>37.564895629882813</v>
      </c>
    </row>
    <row r="15" spans="1:7" x14ac:dyDescent="0.25">
      <c r="A15" s="15">
        <v>1983</v>
      </c>
      <c r="B15" s="35">
        <v>40.185726165771484</v>
      </c>
      <c r="C15" s="35">
        <v>42.265533447265625</v>
      </c>
      <c r="F15" s="35">
        <f>+A15</f>
        <v>1983</v>
      </c>
      <c r="G15" s="3">
        <f t="shared" si="0"/>
        <v>41.225629806518555</v>
      </c>
    </row>
    <row r="16" spans="1:7" x14ac:dyDescent="0.25">
      <c r="A16" s="15">
        <v>1984</v>
      </c>
      <c r="B16" s="35">
        <v>40.654960632324219</v>
      </c>
      <c r="C16" s="35">
        <v>42.839614868164063</v>
      </c>
      <c r="F16" s="35">
        <f>+A16</f>
        <v>1984</v>
      </c>
      <c r="G16" s="3">
        <f t="shared" si="0"/>
        <v>41.747287750244141</v>
      </c>
    </row>
    <row r="17" spans="1:7" x14ac:dyDescent="0.25">
      <c r="A17" s="15">
        <v>1985</v>
      </c>
      <c r="B17" s="35">
        <v>45.971794128417969</v>
      </c>
      <c r="C17" s="35">
        <v>48.400165557861328</v>
      </c>
      <c r="F17" s="35">
        <f>+A17</f>
        <v>1985</v>
      </c>
      <c r="G17" s="3">
        <f t="shared" si="0"/>
        <v>47.185979843139648</v>
      </c>
    </row>
    <row r="18" spans="1:7" x14ac:dyDescent="0.25">
      <c r="A18" s="15">
        <v>1986</v>
      </c>
      <c r="B18" s="35">
        <v>49.408119201660156</v>
      </c>
      <c r="C18" s="35">
        <v>51.327354431152344</v>
      </c>
      <c r="F18" s="35">
        <f>+A18</f>
        <v>1986</v>
      </c>
      <c r="G18" s="3">
        <f t="shared" si="0"/>
        <v>50.36773681640625</v>
      </c>
    </row>
    <row r="19" spans="1:7" x14ac:dyDescent="0.25">
      <c r="A19" s="15">
        <v>1987</v>
      </c>
      <c r="B19" s="35">
        <v>53.512042999267578</v>
      </c>
      <c r="C19" s="35">
        <v>55.135780334472656</v>
      </c>
      <c r="F19" s="35">
        <f>+A19</f>
        <v>1987</v>
      </c>
      <c r="G19" s="3">
        <f t="shared" si="0"/>
        <v>54.323911666870117</v>
      </c>
    </row>
    <row r="20" spans="1:7" x14ac:dyDescent="0.25">
      <c r="A20" s="15">
        <v>1988</v>
      </c>
      <c r="B20" s="35">
        <v>53.299598693847656</v>
      </c>
      <c r="C20" s="35">
        <v>54.419540405273438</v>
      </c>
      <c r="F20" s="35">
        <f>+A20</f>
        <v>1988</v>
      </c>
      <c r="G20" s="3">
        <f t="shared" si="0"/>
        <v>53.859569549560547</v>
      </c>
    </row>
    <row r="21" spans="1:7" x14ac:dyDescent="0.25">
      <c r="A21" s="15">
        <v>1989</v>
      </c>
      <c r="B21" s="35">
        <v>59.233684539794922</v>
      </c>
      <c r="C21" s="35">
        <v>60.969608306884766</v>
      </c>
      <c r="F21" s="35">
        <f>+A21</f>
        <v>1989</v>
      </c>
      <c r="G21" s="3">
        <f t="shared" si="0"/>
        <v>60.101646423339844</v>
      </c>
    </row>
    <row r="22" spans="1:7" x14ac:dyDescent="0.25">
      <c r="A22" s="15">
        <v>1990</v>
      </c>
      <c r="B22" s="35">
        <v>62.091415405273438</v>
      </c>
      <c r="C22" s="35">
        <v>64.794792175292969</v>
      </c>
      <c r="F22" s="35">
        <f>+A22</f>
        <v>1990</v>
      </c>
      <c r="G22" s="3">
        <f t="shared" si="0"/>
        <v>63.443103790283203</v>
      </c>
    </row>
    <row r="23" spans="1:7" x14ac:dyDescent="0.25">
      <c r="A23" s="15">
        <v>1991</v>
      </c>
      <c r="B23" s="35">
        <v>62.575595855712891</v>
      </c>
      <c r="C23" s="35">
        <v>66.041007995605469</v>
      </c>
      <c r="F23" s="35">
        <f>+A23</f>
        <v>1991</v>
      </c>
      <c r="G23" s="3">
        <f t="shared" si="0"/>
        <v>64.30830192565918</v>
      </c>
    </row>
    <row r="24" spans="1:7" x14ac:dyDescent="0.25">
      <c r="A24" s="15">
        <v>1992</v>
      </c>
      <c r="B24" s="35">
        <v>59.210559844970703</v>
      </c>
      <c r="C24" s="35">
        <v>63.224742889404297</v>
      </c>
      <c r="F24" s="35">
        <f>+A24</f>
        <v>1992</v>
      </c>
      <c r="G24" s="3">
        <f t="shared" si="0"/>
        <v>61.2176513671875</v>
      </c>
    </row>
    <row r="25" spans="1:7" x14ac:dyDescent="0.25">
      <c r="A25" s="15">
        <v>1993</v>
      </c>
      <c r="B25" s="35">
        <v>64.96697998046875</v>
      </c>
      <c r="C25" s="35">
        <v>68.52374267578125</v>
      </c>
      <c r="F25" s="35">
        <f>+A25</f>
        <v>1993</v>
      </c>
      <c r="G25" s="3">
        <f t="shared" si="0"/>
        <v>66.745361328125</v>
      </c>
    </row>
    <row r="26" spans="1:7" x14ac:dyDescent="0.25">
      <c r="A26" s="15">
        <v>1994</v>
      </c>
      <c r="B26" s="35">
        <v>66.877334594726563</v>
      </c>
      <c r="C26" s="35">
        <v>69.632362365722656</v>
      </c>
      <c r="F26" s="35">
        <f>+A26</f>
        <v>1994</v>
      </c>
      <c r="G26" s="3">
        <f t="shared" si="0"/>
        <v>68.254848480224609</v>
      </c>
    </row>
    <row r="27" spans="1:7" x14ac:dyDescent="0.25">
      <c r="A27" s="15">
        <v>1995</v>
      </c>
      <c r="B27" s="35">
        <v>69.708595275878906</v>
      </c>
      <c r="C27" s="35">
        <v>72.475357055664063</v>
      </c>
      <c r="F27" s="35">
        <f>+A27</f>
        <v>1995</v>
      </c>
      <c r="G27" s="3">
        <f t="shared" si="0"/>
        <v>71.091976165771484</v>
      </c>
    </row>
    <row r="28" spans="1:7" x14ac:dyDescent="0.25">
      <c r="A28" s="15">
        <v>1996</v>
      </c>
      <c r="B28" s="35">
        <v>74.629219055175781</v>
      </c>
      <c r="C28" s="35">
        <v>77.624122619628906</v>
      </c>
      <c r="F28" s="35">
        <f>+A28</f>
        <v>1996</v>
      </c>
      <c r="G28" s="3">
        <f t="shared" si="0"/>
        <v>76.126670837402344</v>
      </c>
    </row>
    <row r="29" spans="1:7" x14ac:dyDescent="0.25">
      <c r="A29" s="15">
        <v>1997</v>
      </c>
      <c r="B29" s="35">
        <v>84.168128967285156</v>
      </c>
      <c r="C29" s="35">
        <v>86.932792663574219</v>
      </c>
      <c r="F29" s="35">
        <f>+A29</f>
        <v>1997</v>
      </c>
      <c r="G29" s="3">
        <f t="shared" si="0"/>
        <v>85.550460815429688</v>
      </c>
    </row>
    <row r="30" spans="1:7" x14ac:dyDescent="0.25">
      <c r="A30" s="15">
        <v>1998</v>
      </c>
      <c r="B30" s="35">
        <v>96.744560241699219</v>
      </c>
      <c r="C30" s="35">
        <v>100.66651153564453</v>
      </c>
      <c r="F30" s="35">
        <f>+A30</f>
        <v>1998</v>
      </c>
      <c r="G30" s="3">
        <f t="shared" si="0"/>
        <v>98.705535888671875</v>
      </c>
    </row>
    <row r="31" spans="1:7" x14ac:dyDescent="0.25">
      <c r="A31" s="15">
        <v>1999</v>
      </c>
      <c r="B31" s="35">
        <v>104.64395904541016</v>
      </c>
      <c r="C31" s="35">
        <v>110.01137542724609</v>
      </c>
      <c r="F31" s="35">
        <f>+A31</f>
        <v>1999</v>
      </c>
      <c r="G31" s="3">
        <f t="shared" si="0"/>
        <v>107.32766723632813</v>
      </c>
    </row>
    <row r="32" spans="1:7" x14ac:dyDescent="0.25">
      <c r="A32" s="15">
        <v>2000</v>
      </c>
      <c r="B32" s="35">
        <v>108.54353332519531</v>
      </c>
      <c r="C32" s="35">
        <v>112.77433013916016</v>
      </c>
      <c r="F32" s="35">
        <f>+A32</f>
        <v>2000</v>
      </c>
      <c r="G32" s="3">
        <f t="shared" si="0"/>
        <v>110.65893173217773</v>
      </c>
    </row>
    <row r="33" spans="1:7" x14ac:dyDescent="0.25">
      <c r="A33" s="15">
        <v>2001</v>
      </c>
      <c r="B33" s="35">
        <v>112.85605621337891</v>
      </c>
      <c r="C33" s="35">
        <v>117.67641448974609</v>
      </c>
      <c r="F33" s="35">
        <f>+A33</f>
        <v>2001</v>
      </c>
      <c r="G33" s="3">
        <f t="shared" si="0"/>
        <v>115.2662353515625</v>
      </c>
    </row>
    <row r="34" spans="1:7" x14ac:dyDescent="0.25">
      <c r="A34" s="15">
        <v>2002</v>
      </c>
      <c r="B34" s="35">
        <v>121.48051452636719</v>
      </c>
      <c r="C34" s="35">
        <v>126.18482971191406</v>
      </c>
      <c r="F34" s="35">
        <f>+A34</f>
        <v>2002</v>
      </c>
      <c r="G34" s="3">
        <f t="shared" si="0"/>
        <v>123.83267211914063</v>
      </c>
    </row>
    <row r="35" spans="1:7" x14ac:dyDescent="0.25">
      <c r="A35" s="15">
        <v>2003</v>
      </c>
      <c r="B35" s="35">
        <v>139.99284362792969</v>
      </c>
      <c r="C35" s="35">
        <v>143.96574401855469</v>
      </c>
      <c r="F35" s="35">
        <f>+A35</f>
        <v>2003</v>
      </c>
      <c r="G35" s="3">
        <f t="shared" si="0"/>
        <v>141.97929382324219</v>
      </c>
    </row>
    <row r="36" spans="1:7" x14ac:dyDescent="0.25">
      <c r="A36" s="15">
        <v>2004</v>
      </c>
      <c r="B36" s="35">
        <v>153.05325317382813</v>
      </c>
      <c r="C36" s="35">
        <v>157.09651184082031</v>
      </c>
      <c r="F36" s="35">
        <f>+A36</f>
        <v>2004</v>
      </c>
      <c r="G36" s="3">
        <f t="shared" si="0"/>
        <v>155.07488250732422</v>
      </c>
    </row>
    <row r="37" spans="1:7" x14ac:dyDescent="0.25">
      <c r="A37" s="15">
        <v>2005</v>
      </c>
      <c r="B37" s="35">
        <v>156.68153381347656</v>
      </c>
      <c r="C37" s="35">
        <v>159.24032592773438</v>
      </c>
      <c r="F37" s="35">
        <f>+A37</f>
        <v>2005</v>
      </c>
      <c r="G37" s="3">
        <f t="shared" si="0"/>
        <v>157.96092987060547</v>
      </c>
    </row>
    <row r="38" spans="1:7" x14ac:dyDescent="0.25">
      <c r="A38" s="15">
        <v>2006</v>
      </c>
      <c r="B38" s="35">
        <v>181.45797729492188</v>
      </c>
      <c r="C38" s="35">
        <v>183.44769287109375</v>
      </c>
      <c r="F38" s="35">
        <f>+A38</f>
        <v>2006</v>
      </c>
      <c r="G38" s="3">
        <f t="shared" si="0"/>
        <v>182.45283508300781</v>
      </c>
    </row>
    <row r="39" spans="1:7" x14ac:dyDescent="0.25">
      <c r="A39" s="15">
        <v>2007</v>
      </c>
      <c r="B39" s="35">
        <v>202.79006958007813</v>
      </c>
      <c r="C39" s="35">
        <v>205.44366455078125</v>
      </c>
      <c r="F39" s="35">
        <f>+A39</f>
        <v>2007</v>
      </c>
      <c r="G39" s="3">
        <f t="shared" si="0"/>
        <v>204.11686706542969</v>
      </c>
    </row>
    <row r="40" spans="1:7" x14ac:dyDescent="0.25">
      <c r="A40" s="15">
        <v>2008</v>
      </c>
      <c r="B40" s="35">
        <v>177.27659606933594</v>
      </c>
      <c r="C40" s="35">
        <v>178.900146484375</v>
      </c>
      <c r="F40" s="35">
        <f>+A40</f>
        <v>2008</v>
      </c>
      <c r="G40" s="3">
        <f t="shared" si="0"/>
        <v>178.08837127685547</v>
      </c>
    </row>
    <row r="41" spans="1:7" x14ac:dyDescent="0.25">
      <c r="A41" s="15">
        <v>2009</v>
      </c>
      <c r="B41" s="35">
        <v>195.73147583007813</v>
      </c>
      <c r="C41" s="35">
        <v>197.75267028808594</v>
      </c>
      <c r="F41" s="35">
        <f>+A41</f>
        <v>2009</v>
      </c>
      <c r="G41" s="3">
        <f t="shared" si="0"/>
        <v>196.74207305908203</v>
      </c>
    </row>
    <row r="42" spans="1:7" x14ac:dyDescent="0.25">
      <c r="A42" s="15">
        <v>2010</v>
      </c>
      <c r="B42" s="35">
        <v>193.88343811035156</v>
      </c>
      <c r="C42" s="35">
        <v>195.28562927246094</v>
      </c>
      <c r="F42" s="35">
        <f>+A42</f>
        <v>2010</v>
      </c>
      <c r="G42" s="3">
        <f t="shared" si="0"/>
        <v>194.58453369140625</v>
      </c>
    </row>
    <row r="43" spans="1:7" x14ac:dyDescent="0.25">
      <c r="A43" s="15">
        <v>2011</v>
      </c>
      <c r="B43" s="35">
        <v>181.88946533203125</v>
      </c>
      <c r="C43" s="35">
        <v>184.59036254882813</v>
      </c>
      <c r="F43" s="35">
        <f>+A43</f>
        <v>2011</v>
      </c>
      <c r="G43" s="3">
        <f t="shared" si="0"/>
        <v>183.23991394042969</v>
      </c>
    </row>
    <row r="44" spans="1:7" x14ac:dyDescent="0.25">
      <c r="A44" s="15">
        <v>2012</v>
      </c>
      <c r="B44" s="35">
        <v>189.25027465820313</v>
      </c>
      <c r="C44" s="35">
        <v>192.59672546386719</v>
      </c>
      <c r="F44" s="35">
        <f>+A44</f>
        <v>2012</v>
      </c>
      <c r="G44" s="3">
        <f t="shared" si="0"/>
        <v>190.92350006103516</v>
      </c>
    </row>
    <row r="45" spans="1:7" x14ac:dyDescent="0.25">
      <c r="A45" s="15">
        <v>2013</v>
      </c>
      <c r="B45" s="35">
        <v>193.74275207519531</v>
      </c>
      <c r="C45" s="35">
        <v>196.34939575195313</v>
      </c>
      <c r="F45" s="35">
        <f>+A45</f>
        <v>2013</v>
      </c>
      <c r="G45" s="3">
        <f t="shared" si="0"/>
        <v>195.04607391357422</v>
      </c>
    </row>
    <row r="46" spans="1:7" x14ac:dyDescent="0.25">
      <c r="A46" s="15">
        <v>2014</v>
      </c>
      <c r="B46" s="35">
        <v>193.13902282714844</v>
      </c>
      <c r="C46" s="35">
        <v>197.12173461914063</v>
      </c>
      <c r="F46" s="35">
        <f>+A46</f>
        <v>2014</v>
      </c>
      <c r="G46" s="3">
        <f t="shared" si="0"/>
        <v>195.13037872314453</v>
      </c>
    </row>
    <row r="47" spans="1:7" x14ac:dyDescent="0.25">
      <c r="A47" s="15">
        <v>2015</v>
      </c>
      <c r="B47" s="35">
        <v>198.91702270507813</v>
      </c>
      <c r="C47" s="35">
        <v>201.70625305175781</v>
      </c>
      <c r="F47" s="35">
        <f>+A47</f>
        <v>2015</v>
      </c>
      <c r="G47" s="3">
        <f t="shared" si="0"/>
        <v>200.31163787841797</v>
      </c>
    </row>
    <row r="48" spans="1:7" x14ac:dyDescent="0.25">
      <c r="A48" s="15">
        <v>2016</v>
      </c>
      <c r="B48" s="35">
        <v>200.44924926757813</v>
      </c>
      <c r="C48" s="35">
        <v>202.06889343261719</v>
      </c>
      <c r="F48" s="35">
        <f>+A48</f>
        <v>2016</v>
      </c>
      <c r="G48" s="3">
        <f t="shared" si="0"/>
        <v>201.25907135009766</v>
      </c>
    </row>
    <row r="49" spans="1:7" x14ac:dyDescent="0.25">
      <c r="A49" s="15">
        <v>2017</v>
      </c>
      <c r="B49" s="35">
        <v>213.42251586914063</v>
      </c>
      <c r="C49" s="35">
        <v>214.54435729980469</v>
      </c>
      <c r="F49" s="35">
        <f>+A49</f>
        <v>2017</v>
      </c>
      <c r="G49" s="3">
        <f t="shared" si="0"/>
        <v>213.98343658447266</v>
      </c>
    </row>
    <row r="50" spans="1:7" x14ac:dyDescent="0.25">
      <c r="A50" s="15">
        <v>2018</v>
      </c>
      <c r="B50" s="35">
        <v>194.60838317871094</v>
      </c>
      <c r="C50" s="35">
        <v>197.02557373046875</v>
      </c>
      <c r="F50" s="35">
        <f>+A50</f>
        <v>2018</v>
      </c>
      <c r="G50" s="3">
        <f t="shared" si="0"/>
        <v>195.81697845458984</v>
      </c>
    </row>
    <row r="51" spans="1:7" x14ac:dyDescent="0.25">
      <c r="A51" s="15">
        <v>2019</v>
      </c>
      <c r="B51" s="35">
        <v>208.91738891601563</v>
      </c>
      <c r="C51" s="35">
        <v>212.75314331054688</v>
      </c>
      <c r="F51" s="35">
        <f>+A51</f>
        <v>2019</v>
      </c>
      <c r="G51" s="3">
        <f t="shared" si="0"/>
        <v>210.83526611328125</v>
      </c>
    </row>
    <row r="52" spans="1:7" x14ac:dyDescent="0.25">
      <c r="A52" s="15">
        <v>2020</v>
      </c>
      <c r="B52" s="35">
        <v>240.58305358886719</v>
      </c>
      <c r="C52" s="35">
        <v>245.70811462402344</v>
      </c>
      <c r="F52" s="35">
        <f>+A52</f>
        <v>2020</v>
      </c>
      <c r="G52" s="3">
        <f t="shared" si="0"/>
        <v>243.14558410644531</v>
      </c>
    </row>
    <row r="53" spans="1:7" x14ac:dyDescent="0.25">
      <c r="A53" s="15">
        <v>2021</v>
      </c>
      <c r="B53" s="35">
        <v>218.6151123046875</v>
      </c>
      <c r="C53" s="35">
        <v>225.91867065429688</v>
      </c>
      <c r="F53" s="35">
        <f>+A53</f>
        <v>2021</v>
      </c>
      <c r="G53" s="3">
        <f t="shared" si="0"/>
        <v>222.26689147949219</v>
      </c>
    </row>
    <row r="54" spans="1:7" x14ac:dyDescent="0.25">
      <c r="A54" s="15">
        <v>2022</v>
      </c>
      <c r="B54" s="35">
        <v>188.90296936035156</v>
      </c>
      <c r="C54" s="35">
        <v>193.431640625</v>
      </c>
      <c r="F54" s="35">
        <f>+A54</f>
        <v>2022</v>
      </c>
      <c r="G54" s="3">
        <f t="shared" si="0"/>
        <v>191.16730499267578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42"/>
  <sheetViews>
    <sheetView topLeftCell="V1" workbookViewId="0">
      <selection activeCell="AI13" sqref="AI13"/>
    </sheetView>
  </sheetViews>
  <sheetFormatPr defaultRowHeight="15" x14ac:dyDescent="0.25"/>
  <cols>
    <col min="1" max="1" width="29.85546875" bestFit="1" customWidth="1"/>
    <col min="5" max="5" width="29.85546875" bestFit="1" customWidth="1"/>
  </cols>
  <sheetData>
    <row r="1" spans="1:5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>
        <v>1980</v>
      </c>
      <c r="G1">
        <v>1981</v>
      </c>
      <c r="H1">
        <v>1982</v>
      </c>
      <c r="I1">
        <v>1983</v>
      </c>
      <c r="J1">
        <v>1984</v>
      </c>
      <c r="K1">
        <v>1985</v>
      </c>
      <c r="L1">
        <v>1986</v>
      </c>
      <c r="M1">
        <v>1987</v>
      </c>
      <c r="N1">
        <v>1988</v>
      </c>
      <c r="O1">
        <v>1989</v>
      </c>
      <c r="P1">
        <v>1990</v>
      </c>
      <c r="Q1">
        <v>1991</v>
      </c>
      <c r="R1">
        <v>1992</v>
      </c>
      <c r="S1">
        <v>1993</v>
      </c>
      <c r="T1">
        <v>1994</v>
      </c>
      <c r="U1">
        <v>1995</v>
      </c>
      <c r="V1">
        <v>1996</v>
      </c>
      <c r="W1">
        <v>1997</v>
      </c>
      <c r="X1">
        <v>1998</v>
      </c>
      <c r="Y1">
        <v>1999</v>
      </c>
      <c r="Z1">
        <v>2000</v>
      </c>
      <c r="AA1">
        <v>2001</v>
      </c>
      <c r="AB1">
        <v>2002</v>
      </c>
      <c r="AC1">
        <v>2003</v>
      </c>
      <c r="AD1">
        <v>2004</v>
      </c>
      <c r="AE1">
        <v>2005</v>
      </c>
      <c r="AF1">
        <v>2006</v>
      </c>
      <c r="AG1">
        <v>2007</v>
      </c>
      <c r="AH1">
        <v>2008</v>
      </c>
      <c r="AI1">
        <v>2009</v>
      </c>
      <c r="AJ1">
        <v>2010</v>
      </c>
      <c r="AK1">
        <v>2011</v>
      </c>
      <c r="AL1">
        <v>2012</v>
      </c>
      <c r="AM1">
        <v>2013</v>
      </c>
      <c r="AN1">
        <v>2014</v>
      </c>
      <c r="AO1">
        <v>2015</v>
      </c>
      <c r="AP1">
        <v>2016</v>
      </c>
      <c r="AQ1">
        <v>2017</v>
      </c>
      <c r="AR1">
        <v>2018</v>
      </c>
      <c r="AS1">
        <v>2019</v>
      </c>
      <c r="AT1">
        <v>2020</v>
      </c>
      <c r="AU1">
        <v>2021</v>
      </c>
      <c r="AV1">
        <v>2022</v>
      </c>
      <c r="AW1">
        <v>2023</v>
      </c>
      <c r="AX1" t="s">
        <v>5</v>
      </c>
    </row>
    <row r="2" spans="1:50" x14ac:dyDescent="0.25">
      <c r="A2" t="s">
        <v>6</v>
      </c>
      <c r="B2" t="s">
        <v>7</v>
      </c>
      <c r="C2" t="s">
        <v>8</v>
      </c>
      <c r="D2" t="s">
        <v>9</v>
      </c>
      <c r="F2" s="1">
        <v>11236.067999999999</v>
      </c>
      <c r="G2" s="1">
        <v>11496.406999999999</v>
      </c>
      <c r="H2" s="1">
        <v>11284.647999999999</v>
      </c>
      <c r="I2" s="1">
        <v>11586.736999999999</v>
      </c>
      <c r="J2" s="1">
        <v>11999.268</v>
      </c>
      <c r="K2" s="1">
        <v>12528.446</v>
      </c>
      <c r="L2" s="1">
        <v>14771.911</v>
      </c>
      <c r="M2" s="1">
        <v>17008.442999999999</v>
      </c>
      <c r="N2" s="1">
        <v>19125.114000000001</v>
      </c>
      <c r="O2" s="1">
        <v>20121.238000000001</v>
      </c>
      <c r="P2" s="1">
        <v>22612.402999999998</v>
      </c>
      <c r="Q2" s="1">
        <v>23638.644</v>
      </c>
      <c r="R2" s="1">
        <v>25317.144</v>
      </c>
      <c r="S2" s="1">
        <v>26037.126</v>
      </c>
      <c r="T2" s="1">
        <v>27989.360000000001</v>
      </c>
      <c r="U2" s="1">
        <v>31209.775000000001</v>
      </c>
      <c r="V2" s="1">
        <v>32078.116999999998</v>
      </c>
      <c r="W2" s="1">
        <v>31993.03</v>
      </c>
      <c r="X2" s="1">
        <v>31836.9</v>
      </c>
      <c r="Y2" s="1">
        <v>32965.256999999998</v>
      </c>
      <c r="Z2" s="1">
        <v>34056.849000000002</v>
      </c>
      <c r="AA2" s="1">
        <v>33804.773000000001</v>
      </c>
      <c r="AB2" s="1">
        <v>34917.474999999999</v>
      </c>
      <c r="AC2" s="1">
        <v>39211.89</v>
      </c>
      <c r="AD2" s="1">
        <v>44137.063999999998</v>
      </c>
      <c r="AE2" s="1">
        <v>47810.120999999999</v>
      </c>
      <c r="AF2" s="1">
        <v>51778.044999999998</v>
      </c>
      <c r="AG2" s="1">
        <v>58452.14</v>
      </c>
      <c r="AH2" s="1">
        <v>64160.756000000001</v>
      </c>
      <c r="AI2" s="1">
        <v>60776.593999999997</v>
      </c>
      <c r="AJ2" s="1">
        <v>66487.951000000001</v>
      </c>
      <c r="AK2" s="1">
        <v>73781.256999999998</v>
      </c>
      <c r="AL2" s="1">
        <v>75227.495999999999</v>
      </c>
      <c r="AM2" s="1">
        <v>77387.377999999997</v>
      </c>
      <c r="AN2" s="1">
        <v>79449.960999999996</v>
      </c>
      <c r="AO2" s="1">
        <v>74968.476999999999</v>
      </c>
      <c r="AP2" s="1">
        <v>76227.947</v>
      </c>
      <c r="AQ2" s="1">
        <v>81050.962</v>
      </c>
      <c r="AR2" s="1">
        <v>85966.827000000005</v>
      </c>
      <c r="AS2" s="1">
        <v>87283.595000000001</v>
      </c>
      <c r="AT2" s="1">
        <v>84894.922999999995</v>
      </c>
      <c r="AU2" s="1">
        <v>96314.464000000007</v>
      </c>
      <c r="AV2" s="1">
        <v>100218.398</v>
      </c>
      <c r="AW2" s="1">
        <v>105568.776</v>
      </c>
    </row>
    <row r="3" spans="1:50" x14ac:dyDescent="0.25">
      <c r="A3" t="s">
        <v>10</v>
      </c>
      <c r="B3" t="s">
        <v>7</v>
      </c>
      <c r="C3" t="s">
        <v>8</v>
      </c>
      <c r="D3" t="s">
        <v>9</v>
      </c>
      <c r="F3" s="1">
        <v>8479.6059999999998</v>
      </c>
      <c r="G3" s="1">
        <v>8615.1460000000006</v>
      </c>
      <c r="H3" s="1">
        <v>8554.6790000000001</v>
      </c>
      <c r="I3" s="1">
        <v>8900.75</v>
      </c>
      <c r="J3" s="1">
        <v>9308.8590000000004</v>
      </c>
      <c r="K3" s="1">
        <v>9802.2099999999991</v>
      </c>
      <c r="L3" s="1">
        <v>11970</v>
      </c>
      <c r="M3" s="1">
        <v>13919.956</v>
      </c>
      <c r="N3" s="1">
        <v>15726.931</v>
      </c>
      <c r="O3" s="1">
        <v>16405.361000000001</v>
      </c>
      <c r="P3" s="1">
        <v>18416.218000000001</v>
      </c>
      <c r="Q3" s="1">
        <v>19666.995999999999</v>
      </c>
      <c r="R3" s="1">
        <v>21156.842000000001</v>
      </c>
      <c r="S3" s="1">
        <v>21322.600999999999</v>
      </c>
      <c r="T3" s="1">
        <v>22895.932000000001</v>
      </c>
      <c r="U3" s="1">
        <v>25360.403999999999</v>
      </c>
      <c r="V3" s="1">
        <v>25538.352999999999</v>
      </c>
      <c r="W3" s="1">
        <v>25041.07</v>
      </c>
      <c r="X3" s="1">
        <v>25132.371999999999</v>
      </c>
      <c r="Y3" s="1">
        <v>26465.873</v>
      </c>
      <c r="Z3" s="1">
        <v>26923.494999999999</v>
      </c>
      <c r="AA3" s="1">
        <v>26648.687000000002</v>
      </c>
      <c r="AB3" s="1">
        <v>27801.725999999999</v>
      </c>
      <c r="AC3" s="1">
        <v>31188.261999999999</v>
      </c>
      <c r="AD3" s="1">
        <v>34600.427000000003</v>
      </c>
      <c r="AE3" s="1">
        <v>36404.894999999997</v>
      </c>
      <c r="AF3" s="1">
        <v>38277.589</v>
      </c>
      <c r="AG3" s="1">
        <v>41815.228000000003</v>
      </c>
      <c r="AH3" s="1">
        <v>44180.538999999997</v>
      </c>
      <c r="AI3" s="1">
        <v>41675.453000000001</v>
      </c>
      <c r="AJ3" s="1">
        <v>43526.516000000003</v>
      </c>
      <c r="AK3" s="1">
        <v>46728.514000000003</v>
      </c>
      <c r="AL3" s="1">
        <v>46555.614000000001</v>
      </c>
      <c r="AM3" s="1">
        <v>46966.400999999998</v>
      </c>
      <c r="AN3" s="1">
        <v>48043.213000000003</v>
      </c>
      <c r="AO3" s="1">
        <v>45449.127</v>
      </c>
      <c r="AP3" s="1">
        <v>46671.190999999999</v>
      </c>
      <c r="AQ3" s="1">
        <v>48687.936000000002</v>
      </c>
      <c r="AR3" s="1">
        <v>51537.607000000004</v>
      </c>
      <c r="AS3" s="1">
        <v>52037.09</v>
      </c>
      <c r="AT3" s="1">
        <v>51000.154000000002</v>
      </c>
      <c r="AU3" s="1">
        <v>56628.972999999998</v>
      </c>
      <c r="AV3" s="1">
        <v>57582.432000000001</v>
      </c>
      <c r="AW3" s="1">
        <v>60469.069000000003</v>
      </c>
    </row>
    <row r="4" spans="1:50" x14ac:dyDescent="0.25">
      <c r="A4" t="s">
        <v>11</v>
      </c>
      <c r="B4" t="s">
        <v>7</v>
      </c>
      <c r="C4" t="s">
        <v>8</v>
      </c>
      <c r="D4" t="s">
        <v>9</v>
      </c>
      <c r="F4" s="1">
        <v>2756.4630000000002</v>
      </c>
      <c r="G4" s="1">
        <v>2881.2620000000002</v>
      </c>
      <c r="H4" s="1">
        <v>2729.9690000000001</v>
      </c>
      <c r="I4" s="1">
        <v>2685.9870000000001</v>
      </c>
      <c r="J4" s="1">
        <v>2690.41</v>
      </c>
      <c r="K4" s="1">
        <v>2726.2359999999999</v>
      </c>
      <c r="L4" s="1">
        <v>2801.9119999999998</v>
      </c>
      <c r="M4" s="1">
        <v>3088.4870000000001</v>
      </c>
      <c r="N4" s="1">
        <v>3398.183</v>
      </c>
      <c r="O4" s="1">
        <v>3715.877</v>
      </c>
      <c r="P4" s="1">
        <v>4196.1850000000004</v>
      </c>
      <c r="Q4" s="1">
        <v>3971.6480000000001</v>
      </c>
      <c r="R4" s="1">
        <v>4160.3019999999997</v>
      </c>
      <c r="S4" s="1">
        <v>4714.5259999999998</v>
      </c>
      <c r="T4" s="1">
        <v>5093.4279999999999</v>
      </c>
      <c r="U4" s="1">
        <v>5849.3710000000001</v>
      </c>
      <c r="V4" s="1">
        <v>6539.7640000000001</v>
      </c>
      <c r="W4" s="1">
        <v>6951.96</v>
      </c>
      <c r="X4" s="1">
        <v>6704.5280000000002</v>
      </c>
      <c r="Y4" s="1">
        <v>6499.384</v>
      </c>
      <c r="Z4" s="1">
        <v>7133.3540000000003</v>
      </c>
      <c r="AA4" s="1">
        <v>7156.085</v>
      </c>
      <c r="AB4" s="1">
        <v>7115.7489999999998</v>
      </c>
      <c r="AC4" s="1">
        <v>8023.6279999999997</v>
      </c>
      <c r="AD4" s="1">
        <v>9536.6360000000004</v>
      </c>
      <c r="AE4" s="1">
        <v>11405.226000000001</v>
      </c>
      <c r="AF4" s="1">
        <v>13500.456</v>
      </c>
      <c r="AG4" s="1">
        <v>16636.912</v>
      </c>
      <c r="AH4" s="1">
        <v>19980.217000000001</v>
      </c>
      <c r="AI4" s="1">
        <v>19101.141</v>
      </c>
      <c r="AJ4" s="1">
        <v>22961.435000000001</v>
      </c>
      <c r="AK4" s="1">
        <v>27052.742999999999</v>
      </c>
      <c r="AL4" s="1">
        <v>28671.881000000001</v>
      </c>
      <c r="AM4" s="1">
        <v>30420.976999999999</v>
      </c>
      <c r="AN4" s="1">
        <v>31406.748</v>
      </c>
      <c r="AO4" s="1">
        <v>29519.35</v>
      </c>
      <c r="AP4" s="1">
        <v>29556.757000000001</v>
      </c>
      <c r="AQ4" s="1">
        <v>32363.025000000001</v>
      </c>
      <c r="AR4" s="1">
        <v>34429.218999999997</v>
      </c>
      <c r="AS4" s="1">
        <v>35246.504999999997</v>
      </c>
      <c r="AT4" s="1">
        <v>33894.769</v>
      </c>
      <c r="AU4" s="1">
        <v>39685.491000000002</v>
      </c>
      <c r="AV4" s="1">
        <v>42635.966</v>
      </c>
      <c r="AW4" s="1">
        <v>45099.707999999999</v>
      </c>
    </row>
    <row r="6" spans="1:50" x14ac:dyDescent="0.25">
      <c r="A6" t="s">
        <v>13</v>
      </c>
      <c r="F6" s="1">
        <v>2857.3249999999998</v>
      </c>
      <c r="G6" s="1">
        <v>3207.0250000000001</v>
      </c>
      <c r="H6" s="1">
        <v>3343.8</v>
      </c>
      <c r="I6" s="1">
        <v>3634.0250000000001</v>
      </c>
      <c r="J6" s="1">
        <v>4037.65</v>
      </c>
      <c r="K6" s="1">
        <v>4339</v>
      </c>
      <c r="L6" s="1">
        <v>4579.625</v>
      </c>
      <c r="M6" s="1">
        <v>4855.25</v>
      </c>
      <c r="N6" s="1">
        <v>5236.4250000000002</v>
      </c>
      <c r="O6" s="1">
        <v>5641.6</v>
      </c>
      <c r="P6" s="1">
        <v>5963.125</v>
      </c>
      <c r="Q6" s="1">
        <v>6158.125</v>
      </c>
      <c r="R6" s="1">
        <v>6520.3249999999998</v>
      </c>
      <c r="S6" s="1">
        <v>6858.55</v>
      </c>
      <c r="T6" s="1">
        <v>7287.25</v>
      </c>
      <c r="U6" s="1">
        <v>7639.75</v>
      </c>
      <c r="V6" s="1">
        <v>8073.125</v>
      </c>
      <c r="W6" s="1">
        <v>8577.5499999999993</v>
      </c>
      <c r="X6" s="1">
        <v>9062.8250000000007</v>
      </c>
      <c r="Y6" s="1">
        <v>9631.1749999999993</v>
      </c>
      <c r="Z6" s="1">
        <v>10250.950000000001</v>
      </c>
      <c r="AA6" s="1">
        <v>10581.924999999999</v>
      </c>
      <c r="AB6" s="1">
        <v>10929.1</v>
      </c>
      <c r="AC6" s="1">
        <v>11456.45</v>
      </c>
      <c r="AD6" s="1">
        <v>12217.174999999999</v>
      </c>
      <c r="AE6" s="1">
        <v>13039.2</v>
      </c>
      <c r="AF6" s="1">
        <v>13815.6</v>
      </c>
      <c r="AG6" s="1">
        <v>14474.25</v>
      </c>
      <c r="AH6" s="1">
        <v>14769.85</v>
      </c>
      <c r="AI6" s="1">
        <v>14478.05</v>
      </c>
      <c r="AJ6" s="1">
        <v>15048.975</v>
      </c>
      <c r="AK6" s="1">
        <v>15599.725</v>
      </c>
      <c r="AL6" s="1">
        <v>16253.95</v>
      </c>
      <c r="AM6" s="1">
        <v>16843.224999999999</v>
      </c>
      <c r="AN6" s="1">
        <v>17550.674999999999</v>
      </c>
      <c r="AO6" s="1">
        <v>18206.025000000001</v>
      </c>
      <c r="AP6" s="1">
        <v>18695.099999999999</v>
      </c>
      <c r="AQ6" s="1">
        <v>19477.349999999999</v>
      </c>
      <c r="AR6" s="1">
        <v>20533.075000000001</v>
      </c>
      <c r="AS6" s="1">
        <v>21380.95</v>
      </c>
      <c r="AT6" s="1">
        <v>21060.45</v>
      </c>
      <c r="AU6" s="1">
        <v>23315.075000000001</v>
      </c>
      <c r="AV6" s="1">
        <v>25464.474999999999</v>
      </c>
      <c r="AW6" s="1">
        <v>26854.598999999998</v>
      </c>
    </row>
    <row r="7" spans="1:50" x14ac:dyDescent="0.25">
      <c r="A7" t="s">
        <v>14</v>
      </c>
      <c r="F7">
        <v>303.00400000000002</v>
      </c>
      <c r="G7">
        <v>288.69900000000001</v>
      </c>
      <c r="H7">
        <v>284.601</v>
      </c>
      <c r="I7">
        <v>305.428</v>
      </c>
      <c r="J7">
        <v>314.23</v>
      </c>
      <c r="K7">
        <v>310.13299999999998</v>
      </c>
      <c r="L7">
        <v>300.92</v>
      </c>
      <c r="M7">
        <v>327.72800000000001</v>
      </c>
      <c r="N7">
        <v>408.66300000000001</v>
      </c>
      <c r="O7">
        <v>458.18</v>
      </c>
      <c r="P7">
        <v>396.59</v>
      </c>
      <c r="Q7">
        <v>413.209</v>
      </c>
      <c r="R7">
        <v>492.14800000000002</v>
      </c>
      <c r="S7">
        <v>617.43299999999999</v>
      </c>
      <c r="T7">
        <v>561.68600000000004</v>
      </c>
      <c r="U7">
        <v>730.99599999999998</v>
      </c>
      <c r="V7">
        <v>860.46799999999996</v>
      </c>
      <c r="W7">
        <v>957.99099999999999</v>
      </c>
      <c r="X7" s="1">
        <v>1024.1669999999999</v>
      </c>
      <c r="Y7" s="1">
        <v>1088.346</v>
      </c>
      <c r="Z7" s="1">
        <v>1205.5319999999999</v>
      </c>
      <c r="AA7" s="1">
        <v>1333.6489999999999</v>
      </c>
      <c r="AB7" s="1">
        <v>1465.829</v>
      </c>
      <c r="AC7" s="1">
        <v>1656.962</v>
      </c>
      <c r="AD7" s="1">
        <v>1949.4459999999999</v>
      </c>
      <c r="AE7" s="1">
        <v>2290.0189999999998</v>
      </c>
      <c r="AF7" s="1">
        <v>2754.1489999999999</v>
      </c>
      <c r="AG7" s="1">
        <v>3555.6550000000002</v>
      </c>
      <c r="AH7" s="1">
        <v>4577.28</v>
      </c>
      <c r="AI7" s="1">
        <v>5088.9920000000002</v>
      </c>
      <c r="AJ7" s="1">
        <v>6033.83</v>
      </c>
      <c r="AK7" s="1">
        <v>7492.2120000000004</v>
      </c>
      <c r="AL7" s="1">
        <v>8539.5840000000007</v>
      </c>
      <c r="AM7" s="1">
        <v>9624.9279999999999</v>
      </c>
      <c r="AN7" s="1">
        <v>10524.241</v>
      </c>
      <c r="AO7" s="1">
        <v>11113.508</v>
      </c>
      <c r="AP7" s="1">
        <v>11226.897000000001</v>
      </c>
      <c r="AQ7" s="1">
        <v>12265.326999999999</v>
      </c>
      <c r="AR7" s="1">
        <v>13841.812</v>
      </c>
      <c r="AS7" s="1">
        <v>14340.6</v>
      </c>
      <c r="AT7" s="1">
        <v>14862.564</v>
      </c>
      <c r="AU7" s="1">
        <v>17759.307000000001</v>
      </c>
      <c r="AV7" s="1">
        <v>18100.044000000002</v>
      </c>
      <c r="AW7" s="1">
        <v>19373.585999999999</v>
      </c>
    </row>
    <row r="9" spans="1:50" x14ac:dyDescent="0.25">
      <c r="E9" s="2" t="s">
        <v>17</v>
      </c>
    </row>
    <row r="10" spans="1:50" x14ac:dyDescent="0.25">
      <c r="A10" s="2"/>
      <c r="E10" s="2"/>
      <c r="F10">
        <f t="shared" ref="F10:AV10" si="0">+F1</f>
        <v>1980</v>
      </c>
      <c r="G10">
        <f t="shared" si="0"/>
        <v>1981</v>
      </c>
      <c r="H10">
        <f t="shared" si="0"/>
        <v>1982</v>
      </c>
      <c r="I10">
        <f t="shared" si="0"/>
        <v>1983</v>
      </c>
      <c r="J10">
        <f t="shared" si="0"/>
        <v>1984</v>
      </c>
      <c r="K10">
        <f t="shared" si="0"/>
        <v>1985</v>
      </c>
      <c r="L10">
        <f t="shared" si="0"/>
        <v>1986</v>
      </c>
      <c r="M10">
        <f t="shared" si="0"/>
        <v>1987</v>
      </c>
      <c r="N10">
        <f t="shared" si="0"/>
        <v>1988</v>
      </c>
      <c r="O10">
        <f t="shared" si="0"/>
        <v>1989</v>
      </c>
      <c r="P10">
        <f t="shared" si="0"/>
        <v>1990</v>
      </c>
      <c r="Q10">
        <f t="shared" si="0"/>
        <v>1991</v>
      </c>
      <c r="R10">
        <f t="shared" si="0"/>
        <v>1992</v>
      </c>
      <c r="S10">
        <f t="shared" si="0"/>
        <v>1993</v>
      </c>
      <c r="T10">
        <f t="shared" si="0"/>
        <v>1994</v>
      </c>
      <c r="U10">
        <f t="shared" si="0"/>
        <v>1995</v>
      </c>
      <c r="V10">
        <f t="shared" si="0"/>
        <v>1996</v>
      </c>
      <c r="W10">
        <f t="shared" si="0"/>
        <v>1997</v>
      </c>
      <c r="X10">
        <f t="shared" si="0"/>
        <v>1998</v>
      </c>
      <c r="Y10">
        <f t="shared" si="0"/>
        <v>1999</v>
      </c>
      <c r="Z10">
        <f t="shared" si="0"/>
        <v>2000</v>
      </c>
      <c r="AA10">
        <f t="shared" si="0"/>
        <v>2001</v>
      </c>
      <c r="AB10">
        <f t="shared" si="0"/>
        <v>2002</v>
      </c>
      <c r="AC10">
        <f t="shared" si="0"/>
        <v>2003</v>
      </c>
      <c r="AD10">
        <f t="shared" si="0"/>
        <v>2004</v>
      </c>
      <c r="AE10">
        <f t="shared" si="0"/>
        <v>2005</v>
      </c>
      <c r="AF10">
        <f t="shared" si="0"/>
        <v>2006</v>
      </c>
      <c r="AG10">
        <f t="shared" si="0"/>
        <v>2007</v>
      </c>
      <c r="AH10">
        <f t="shared" si="0"/>
        <v>2008</v>
      </c>
      <c r="AI10">
        <f t="shared" si="0"/>
        <v>2009</v>
      </c>
      <c r="AJ10">
        <f t="shared" si="0"/>
        <v>2010</v>
      </c>
      <c r="AK10">
        <f t="shared" si="0"/>
        <v>2011</v>
      </c>
      <c r="AL10">
        <f t="shared" si="0"/>
        <v>2012</v>
      </c>
      <c r="AM10">
        <f t="shared" si="0"/>
        <v>2013</v>
      </c>
      <c r="AN10">
        <f t="shared" si="0"/>
        <v>2014</v>
      </c>
      <c r="AO10">
        <f t="shared" si="0"/>
        <v>2015</v>
      </c>
      <c r="AP10">
        <f t="shared" si="0"/>
        <v>2016</v>
      </c>
      <c r="AQ10">
        <f t="shared" si="0"/>
        <v>2017</v>
      </c>
      <c r="AR10">
        <f t="shared" si="0"/>
        <v>2018</v>
      </c>
      <c r="AS10">
        <f t="shared" si="0"/>
        <v>2019</v>
      </c>
      <c r="AT10">
        <f t="shared" si="0"/>
        <v>2020</v>
      </c>
      <c r="AU10">
        <f t="shared" si="0"/>
        <v>2021</v>
      </c>
      <c r="AV10">
        <f t="shared" si="0"/>
        <v>2022</v>
      </c>
      <c r="AW10">
        <f>+AW1</f>
        <v>2023</v>
      </c>
    </row>
    <row r="11" spans="1:50" x14ac:dyDescent="0.25">
      <c r="E11" t="s">
        <v>13</v>
      </c>
      <c r="F11" s="3">
        <f>100*(F6/F2)</f>
        <v>25.4299368782745</v>
      </c>
      <c r="G11" s="3">
        <f t="shared" ref="G11:AW11" si="1">100*(G6/G2)</f>
        <v>27.895889559233595</v>
      </c>
      <c r="H11" s="3">
        <f t="shared" si="1"/>
        <v>29.631407200295484</v>
      </c>
      <c r="I11" s="3">
        <f t="shared" si="1"/>
        <v>31.363661745321398</v>
      </c>
      <c r="J11" s="3">
        <f t="shared" si="1"/>
        <v>33.6491359306251</v>
      </c>
      <c r="K11" s="3">
        <f t="shared" si="1"/>
        <v>34.633185951394132</v>
      </c>
      <c r="L11" s="3">
        <f t="shared" si="1"/>
        <v>31.002251502869193</v>
      </c>
      <c r="M11" s="3">
        <f t="shared" si="1"/>
        <v>28.546116772711059</v>
      </c>
      <c r="N11" s="3">
        <f t="shared" si="1"/>
        <v>27.379836794698321</v>
      </c>
      <c r="O11" s="3">
        <f t="shared" si="1"/>
        <v>28.038036228188346</v>
      </c>
      <c r="P11" s="3">
        <f t="shared" si="1"/>
        <v>26.371036284821216</v>
      </c>
      <c r="Q11" s="3">
        <f t="shared" si="1"/>
        <v>26.051092439989365</v>
      </c>
      <c r="R11" s="3">
        <f t="shared" si="1"/>
        <v>25.754583534382867</v>
      </c>
      <c r="S11" s="3">
        <f t="shared" si="1"/>
        <v>26.341424932997597</v>
      </c>
      <c r="T11" s="3">
        <f t="shared" si="1"/>
        <v>26.035786455996135</v>
      </c>
      <c r="U11" s="3">
        <f t="shared" si="1"/>
        <v>24.478708994217353</v>
      </c>
      <c r="V11" s="3">
        <f t="shared" si="1"/>
        <v>25.16707885316336</v>
      </c>
      <c r="W11" s="3">
        <f t="shared" si="1"/>
        <v>26.810683451989387</v>
      </c>
      <c r="X11" s="3">
        <f t="shared" si="1"/>
        <v>28.466417898727581</v>
      </c>
      <c r="Y11" s="3">
        <f t="shared" si="1"/>
        <v>29.216138069240593</v>
      </c>
      <c r="Z11" s="3">
        <f t="shared" si="1"/>
        <v>30.099525649011159</v>
      </c>
      <c r="AA11" s="3">
        <f t="shared" si="1"/>
        <v>31.303050016043588</v>
      </c>
      <c r="AB11" s="3">
        <f t="shared" si="1"/>
        <v>31.299800458080089</v>
      </c>
      <c r="AC11" s="3">
        <f t="shared" si="1"/>
        <v>29.216775829984226</v>
      </c>
      <c r="AD11" s="3">
        <f t="shared" si="1"/>
        <v>27.680080849963197</v>
      </c>
      <c r="AE11" s="3">
        <f t="shared" si="1"/>
        <v>27.272886425031224</v>
      </c>
      <c r="AF11" s="3">
        <f t="shared" si="1"/>
        <v>26.68235156425856</v>
      </c>
      <c r="AG11" s="3">
        <f t="shared" si="1"/>
        <v>24.762566434693408</v>
      </c>
      <c r="AH11" s="3">
        <f t="shared" si="1"/>
        <v>23.020068529117705</v>
      </c>
      <c r="AI11" s="3">
        <f t="shared" si="1"/>
        <v>23.821752828070622</v>
      </c>
      <c r="AJ11" s="3">
        <f t="shared" si="1"/>
        <v>22.634138627613897</v>
      </c>
      <c r="AK11" s="3">
        <f t="shared" si="1"/>
        <v>21.143208498060694</v>
      </c>
      <c r="AL11" s="3">
        <f t="shared" si="1"/>
        <v>21.606395087243101</v>
      </c>
      <c r="AM11" s="3">
        <f t="shared" si="1"/>
        <v>21.764821906745567</v>
      </c>
      <c r="AN11" s="3">
        <f t="shared" si="1"/>
        <v>22.090224814584868</v>
      </c>
      <c r="AO11" s="3">
        <f t="shared" si="1"/>
        <v>24.284907108357025</v>
      </c>
      <c r="AP11" s="3">
        <f t="shared" si="1"/>
        <v>24.525257121249769</v>
      </c>
      <c r="AQ11" s="3">
        <f t="shared" si="1"/>
        <v>24.030991760467938</v>
      </c>
      <c r="AR11" s="3">
        <f t="shared" si="1"/>
        <v>23.884881781201486</v>
      </c>
      <c r="AS11" s="3">
        <f t="shared" si="1"/>
        <v>24.495954824042251</v>
      </c>
      <c r="AT11" s="3">
        <f t="shared" si="1"/>
        <v>24.807667238239915</v>
      </c>
      <c r="AU11" s="3">
        <f t="shared" si="1"/>
        <v>24.207241603919428</v>
      </c>
      <c r="AV11" s="3">
        <f t="shared" si="1"/>
        <v>25.408982290856414</v>
      </c>
      <c r="AW11" s="3">
        <f t="shared" si="1"/>
        <v>25.43801303521791</v>
      </c>
    </row>
    <row r="12" spans="1:50" x14ac:dyDescent="0.25">
      <c r="E12" t="s">
        <v>14</v>
      </c>
      <c r="F12" s="3">
        <f>100*F7/F2</f>
        <v>2.6967084926862319</v>
      </c>
      <c r="G12" s="3">
        <f t="shared" ref="G12:AW12" si="2">100*G7/G2</f>
        <v>2.5112106765183246</v>
      </c>
      <c r="H12" s="3">
        <f t="shared" si="2"/>
        <v>2.5220192955952192</v>
      </c>
      <c r="I12" s="3">
        <f t="shared" si="2"/>
        <v>2.6360139183274809</v>
      </c>
      <c r="J12" s="3">
        <f t="shared" si="2"/>
        <v>2.6187430766610098</v>
      </c>
      <c r="K12" s="3">
        <f t="shared" si="2"/>
        <v>2.475430711837685</v>
      </c>
      <c r="L12" s="3">
        <f t="shared" si="2"/>
        <v>2.0371094843449842</v>
      </c>
      <c r="M12" s="3">
        <f t="shared" si="2"/>
        <v>1.9268547979377069</v>
      </c>
      <c r="N12" s="3">
        <f t="shared" si="2"/>
        <v>2.1367872630720006</v>
      </c>
      <c r="O12" s="3">
        <f t="shared" si="2"/>
        <v>2.2770964689150834</v>
      </c>
      <c r="P12" s="3">
        <f t="shared" si="2"/>
        <v>1.7538604809051035</v>
      </c>
      <c r="Q12" s="3">
        <f t="shared" si="2"/>
        <v>1.7480232791694821</v>
      </c>
      <c r="R12" s="3">
        <f t="shared" si="2"/>
        <v>1.9439317483836251</v>
      </c>
      <c r="S12" s="3">
        <f t="shared" si="2"/>
        <v>2.3713561934600618</v>
      </c>
      <c r="T12" s="3">
        <f t="shared" si="2"/>
        <v>2.0067840064938962</v>
      </c>
      <c r="U12" s="3">
        <f t="shared" si="2"/>
        <v>2.34220208252062</v>
      </c>
      <c r="V12" s="3">
        <f t="shared" si="2"/>
        <v>2.68241430754804</v>
      </c>
      <c r="W12" s="3">
        <f t="shared" si="2"/>
        <v>2.994374087105848</v>
      </c>
      <c r="X12" s="3">
        <f t="shared" si="2"/>
        <v>3.2169181044636881</v>
      </c>
      <c r="Y12" s="3">
        <f t="shared" si="2"/>
        <v>3.3014940547862257</v>
      </c>
      <c r="Z12" s="3">
        <f t="shared" si="2"/>
        <v>3.5397637638173745</v>
      </c>
      <c r="AA12" s="3">
        <f t="shared" si="2"/>
        <v>3.9451499940555728</v>
      </c>
      <c r="AB12" s="3">
        <f t="shared" si="2"/>
        <v>4.1979810968576619</v>
      </c>
      <c r="AC12" s="3">
        <f t="shared" si="2"/>
        <v>4.2256621652259048</v>
      </c>
      <c r="AD12" s="3">
        <f t="shared" si="2"/>
        <v>4.416800356271998</v>
      </c>
      <c r="AE12" s="3">
        <f t="shared" si="2"/>
        <v>4.7898205486658352</v>
      </c>
      <c r="AF12" s="3">
        <f t="shared" si="2"/>
        <v>5.3191444366043559</v>
      </c>
      <c r="AG12" s="3">
        <f t="shared" si="2"/>
        <v>6.0830193727723225</v>
      </c>
      <c r="AH12" s="3">
        <f t="shared" si="2"/>
        <v>7.1340805273553825</v>
      </c>
      <c r="AI12" s="3">
        <f t="shared" si="2"/>
        <v>8.3732760674281952</v>
      </c>
      <c r="AJ12" s="3">
        <f t="shared" si="2"/>
        <v>9.0750728654579831</v>
      </c>
      <c r="AK12" s="3">
        <f t="shared" si="2"/>
        <v>10.154627753224645</v>
      </c>
      <c r="AL12" s="3">
        <f t="shared" si="2"/>
        <v>11.351679178581193</v>
      </c>
      <c r="AM12" s="3">
        <f t="shared" si="2"/>
        <v>12.43733571125772</v>
      </c>
      <c r="AN12" s="3">
        <f t="shared" si="2"/>
        <v>13.246376546364827</v>
      </c>
      <c r="AO12" s="3">
        <f t="shared" si="2"/>
        <v>14.824241394152907</v>
      </c>
      <c r="AP12" s="3">
        <f t="shared" si="2"/>
        <v>14.728058988654125</v>
      </c>
      <c r="AQ12" s="3">
        <f t="shared" si="2"/>
        <v>15.132858015923365</v>
      </c>
      <c r="AR12" s="3">
        <f t="shared" si="2"/>
        <v>16.10134104402853</v>
      </c>
      <c r="AS12" s="3">
        <f t="shared" si="2"/>
        <v>16.429891550640185</v>
      </c>
      <c r="AT12" s="3">
        <f t="shared" si="2"/>
        <v>17.507011579479261</v>
      </c>
      <c r="AU12" s="3">
        <f t="shared" si="2"/>
        <v>18.438878505309443</v>
      </c>
      <c r="AV12" s="3">
        <f t="shared" si="2"/>
        <v>18.060600010788441</v>
      </c>
      <c r="AW12" s="3">
        <f t="shared" si="2"/>
        <v>18.351625105514152</v>
      </c>
    </row>
    <row r="13" spans="1:50" x14ac:dyDescent="0.25">
      <c r="E13" t="s">
        <v>15</v>
      </c>
      <c r="F13" s="3">
        <f>100*(F3-F6)/F2</f>
        <v>50.037797920055311</v>
      </c>
      <c r="G13" s="3">
        <f t="shared" ref="G13:AW13" si="3">100*(G3-G6)/G2</f>
        <v>47.041836636437814</v>
      </c>
      <c r="H13" s="3">
        <f t="shared" si="3"/>
        <v>46.176708391790335</v>
      </c>
      <c r="I13" s="3">
        <f t="shared" si="3"/>
        <v>45.454772987425194</v>
      </c>
      <c r="J13" s="3">
        <f t="shared" si="3"/>
        <v>43.929421361369712</v>
      </c>
      <c r="K13" s="3">
        <f t="shared" si="3"/>
        <v>43.606445683686538</v>
      </c>
      <c r="L13" s="3">
        <f t="shared" si="3"/>
        <v>50.029918268530047</v>
      </c>
      <c r="M13" s="3">
        <f t="shared" si="3"/>
        <v>53.295331030594632</v>
      </c>
      <c r="N13" s="3">
        <f t="shared" si="3"/>
        <v>54.851991993354915</v>
      </c>
      <c r="O13" s="3">
        <f t="shared" si="3"/>
        <v>53.494526529630036</v>
      </c>
      <c r="P13" s="3">
        <f t="shared" si="3"/>
        <v>55.071957633162654</v>
      </c>
      <c r="Q13" s="3">
        <f t="shared" si="3"/>
        <v>57.147402363688876</v>
      </c>
      <c r="R13" s="3">
        <f t="shared" si="3"/>
        <v>57.812670339118817</v>
      </c>
      <c r="S13" s="3">
        <f t="shared" si="3"/>
        <v>55.551641913166598</v>
      </c>
      <c r="T13" s="3">
        <f t="shared" si="3"/>
        <v>55.766484121108881</v>
      </c>
      <c r="U13" s="3">
        <f t="shared" si="3"/>
        <v>56.779178959156219</v>
      </c>
      <c r="V13" s="3">
        <f t="shared" si="3"/>
        <v>54.445926486270999</v>
      </c>
      <c r="W13" s="3">
        <f t="shared" si="3"/>
        <v>51.459708567772417</v>
      </c>
      <c r="X13" s="3">
        <f t="shared" si="3"/>
        <v>50.474597087027945</v>
      </c>
      <c r="Y13" s="3">
        <f t="shared" si="3"/>
        <v>51.068001684318737</v>
      </c>
      <c r="Z13" s="3">
        <f t="shared" si="3"/>
        <v>48.955042787428738</v>
      </c>
      <c r="AA13" s="3">
        <f t="shared" si="3"/>
        <v>47.528087231942074</v>
      </c>
      <c r="AB13" s="3">
        <f t="shared" si="3"/>
        <v>48.321437904659476</v>
      </c>
      <c r="AC13" s="3">
        <f t="shared" si="3"/>
        <v>50.320991923623161</v>
      </c>
      <c r="AD13" s="3">
        <f t="shared" si="3"/>
        <v>50.713051507005545</v>
      </c>
      <c r="AE13" s="3">
        <f t="shared" si="3"/>
        <v>48.871859161368775</v>
      </c>
      <c r="AF13" s="3">
        <f t="shared" si="3"/>
        <v>47.243940940605242</v>
      </c>
      <c r="AG13" s="3">
        <f t="shared" si="3"/>
        <v>46.774982062247858</v>
      </c>
      <c r="AH13" s="3">
        <f t="shared" si="3"/>
        <v>45.839062432493776</v>
      </c>
      <c r="AI13" s="3">
        <f t="shared" si="3"/>
        <v>44.749797923852071</v>
      </c>
      <c r="AJ13" s="3">
        <f t="shared" si="3"/>
        <v>42.83113041038068</v>
      </c>
      <c r="AK13" s="3">
        <f t="shared" si="3"/>
        <v>42.190646060692629</v>
      </c>
      <c r="AL13" s="3">
        <f t="shared" si="3"/>
        <v>40.280038032902226</v>
      </c>
      <c r="AM13" s="3">
        <f t="shared" si="3"/>
        <v>38.925179762518901</v>
      </c>
      <c r="AN13" s="3">
        <f t="shared" si="3"/>
        <v>38.379550620547192</v>
      </c>
      <c r="AO13" s="3">
        <f t="shared" si="3"/>
        <v>36.339409696158022</v>
      </c>
      <c r="AP13" s="3">
        <f t="shared" si="3"/>
        <v>36.700569936640171</v>
      </c>
      <c r="AQ13" s="3">
        <f t="shared" si="3"/>
        <v>36.039777047926961</v>
      </c>
      <c r="AR13" s="3">
        <f t="shared" si="3"/>
        <v>36.065693107412237</v>
      </c>
      <c r="AS13" s="3">
        <f t="shared" si="3"/>
        <v>35.122453423234909</v>
      </c>
      <c r="AT13" s="3">
        <f t="shared" si="3"/>
        <v>35.266777967393885</v>
      </c>
      <c r="AU13" s="3">
        <f t="shared" si="3"/>
        <v>34.58867610995582</v>
      </c>
      <c r="AV13" s="3">
        <f t="shared" si="3"/>
        <v>32.047964885649044</v>
      </c>
      <c r="AW13" s="3">
        <f t="shared" si="3"/>
        <v>31.84129936298589</v>
      </c>
    </row>
    <row r="14" spans="1:50" x14ac:dyDescent="0.25">
      <c r="E14" t="s">
        <v>16</v>
      </c>
      <c r="F14" s="3">
        <f>100*(F4-F7)/F2</f>
        <v>21.835565608894502</v>
      </c>
      <c r="G14" s="3">
        <f t="shared" ref="G14:AW14" si="4">100*(G4-G7)/G2</f>
        <v>22.551071826180131</v>
      </c>
      <c r="H14" s="3">
        <f t="shared" si="4"/>
        <v>21.669865112318966</v>
      </c>
      <c r="I14" s="3">
        <f t="shared" si="4"/>
        <v>20.545551348925933</v>
      </c>
      <c r="J14" s="3">
        <f t="shared" si="4"/>
        <v>19.802707965185874</v>
      </c>
      <c r="K14" s="3">
        <f t="shared" si="4"/>
        <v>19.284937653081638</v>
      </c>
      <c r="L14" s="3">
        <f t="shared" si="4"/>
        <v>16.930727513860596</v>
      </c>
      <c r="M14" s="3">
        <f t="shared" si="4"/>
        <v>16.231697398756609</v>
      </c>
      <c r="N14" s="3">
        <f t="shared" si="4"/>
        <v>15.631383948874761</v>
      </c>
      <c r="O14" s="3">
        <f t="shared" si="4"/>
        <v>16.190340773266534</v>
      </c>
      <c r="P14" s="3">
        <f t="shared" si="4"/>
        <v>16.803145601111037</v>
      </c>
      <c r="Q14" s="3">
        <f t="shared" si="4"/>
        <v>15.05348191715227</v>
      </c>
      <c r="R14" s="3">
        <f t="shared" si="4"/>
        <v>14.488814378114686</v>
      </c>
      <c r="S14" s="3">
        <f t="shared" si="4"/>
        <v>15.735580801045399</v>
      </c>
      <c r="T14" s="3">
        <f t="shared" si="4"/>
        <v>16.190945416401089</v>
      </c>
      <c r="U14" s="3">
        <f t="shared" si="4"/>
        <v>16.399909964105795</v>
      </c>
      <c r="V14" s="3">
        <f t="shared" si="4"/>
        <v>17.704580353017604</v>
      </c>
      <c r="W14" s="3">
        <f t="shared" si="4"/>
        <v>18.735233893132349</v>
      </c>
      <c r="X14" s="3">
        <f t="shared" si="4"/>
        <v>17.84206690978079</v>
      </c>
      <c r="Y14" s="3">
        <f t="shared" si="4"/>
        <v>16.414366191654448</v>
      </c>
      <c r="Z14" s="3">
        <f t="shared" si="4"/>
        <v>17.405667799742716</v>
      </c>
      <c r="AA14" s="3">
        <f t="shared" si="4"/>
        <v>17.223709799796612</v>
      </c>
      <c r="AB14" s="3">
        <f t="shared" si="4"/>
        <v>16.180780540402765</v>
      </c>
      <c r="AC14" s="3">
        <f t="shared" si="4"/>
        <v>16.236570081166708</v>
      </c>
      <c r="AD14" s="3">
        <f t="shared" si="4"/>
        <v>17.190065021089758</v>
      </c>
      <c r="AE14" s="3">
        <f t="shared" si="4"/>
        <v>19.065433864934164</v>
      </c>
      <c r="AF14" s="3">
        <f t="shared" si="4"/>
        <v>20.754563058531858</v>
      </c>
      <c r="AG14" s="3">
        <f t="shared" si="4"/>
        <v>22.379432130286418</v>
      </c>
      <c r="AH14" s="3">
        <f t="shared" si="4"/>
        <v>24.006788511033132</v>
      </c>
      <c r="AI14" s="3">
        <f t="shared" si="4"/>
        <v>23.055173180649117</v>
      </c>
      <c r="AJ14" s="3">
        <f t="shared" si="4"/>
        <v>25.45965809654745</v>
      </c>
      <c r="AK14" s="3">
        <f t="shared" si="4"/>
        <v>26.511517688022039</v>
      </c>
      <c r="AL14" s="3">
        <f t="shared" si="4"/>
        <v>26.761886371972292</v>
      </c>
      <c r="AM14" s="3">
        <f t="shared" si="4"/>
        <v>26.872662619477818</v>
      </c>
      <c r="AN14" s="3">
        <f t="shared" si="4"/>
        <v>26.283848018503114</v>
      </c>
      <c r="AO14" s="3">
        <f t="shared" si="4"/>
        <v>24.551441801332043</v>
      </c>
      <c r="AP14" s="3">
        <f t="shared" si="4"/>
        <v>24.046115265310767</v>
      </c>
      <c r="AQ14" s="3">
        <f t="shared" si="4"/>
        <v>24.796371941890094</v>
      </c>
      <c r="AR14" s="3">
        <f t="shared" si="4"/>
        <v>23.948082904118351</v>
      </c>
      <c r="AS14" s="3">
        <f t="shared" si="4"/>
        <v>23.951700202082648</v>
      </c>
      <c r="AT14" s="3">
        <f t="shared" si="4"/>
        <v>22.418543214886952</v>
      </c>
      <c r="AU14" s="3">
        <f t="shared" si="4"/>
        <v>22.765203780815305</v>
      </c>
      <c r="AV14" s="3">
        <f t="shared" si="4"/>
        <v>24.482452812706104</v>
      </c>
      <c r="AW14" s="3">
        <f t="shared" si="4"/>
        <v>24.369063443531825</v>
      </c>
    </row>
    <row r="15" spans="1:50" x14ac:dyDescent="0.25">
      <c r="AW15" s="3"/>
    </row>
    <row r="17" spans="1:1" ht="18.75" x14ac:dyDescent="0.25">
      <c r="A17" s="4"/>
    </row>
    <row r="42" spans="1:1" x14ac:dyDescent="0.25">
      <c r="A42" t="s">
        <v>12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708"/>
  <sheetViews>
    <sheetView topLeftCell="M1673" workbookViewId="0">
      <selection activeCell="T1708" sqref="T1708"/>
    </sheetView>
  </sheetViews>
  <sheetFormatPr defaultRowHeight="15" x14ac:dyDescent="0.25"/>
  <cols>
    <col min="26" max="26" width="15" bestFit="1" customWidth="1"/>
    <col min="27" max="27" width="16.5703125" bestFit="1" customWidth="1"/>
    <col min="28" max="28" width="25.85546875" bestFit="1" customWidth="1"/>
    <col min="29" max="29" width="16" bestFit="1" customWidth="1"/>
  </cols>
  <sheetData>
    <row r="1" spans="1:8" x14ac:dyDescent="0.25">
      <c r="A1" t="s">
        <v>687</v>
      </c>
      <c r="B1" t="s">
        <v>688</v>
      </c>
      <c r="C1" t="s">
        <v>689</v>
      </c>
      <c r="D1" t="s">
        <v>690</v>
      </c>
      <c r="E1" t="s">
        <v>691</v>
      </c>
      <c r="F1" t="s">
        <v>692</v>
      </c>
      <c r="G1" t="s">
        <v>693</v>
      </c>
      <c r="H1" t="s">
        <v>694</v>
      </c>
    </row>
    <row r="2" spans="1:8" x14ac:dyDescent="0.25">
      <c r="A2" t="s">
        <v>24</v>
      </c>
      <c r="C2">
        <v>1800</v>
      </c>
      <c r="D2">
        <v>62210539</v>
      </c>
      <c r="E2">
        <v>19062633</v>
      </c>
      <c r="F2">
        <v>0</v>
      </c>
      <c r="G2">
        <v>0</v>
      </c>
      <c r="H2">
        <v>0</v>
      </c>
    </row>
    <row r="3" spans="1:8" x14ac:dyDescent="0.25">
      <c r="A3" t="s">
        <v>24</v>
      </c>
      <c r="C3">
        <v>1801</v>
      </c>
      <c r="D3">
        <v>62206259</v>
      </c>
      <c r="E3">
        <v>19107292</v>
      </c>
      <c r="F3">
        <v>0</v>
      </c>
      <c r="G3">
        <v>0</v>
      </c>
      <c r="H3">
        <v>0</v>
      </c>
    </row>
    <row r="4" spans="1:8" x14ac:dyDescent="0.25">
      <c r="A4" t="s">
        <v>24</v>
      </c>
      <c r="C4">
        <v>1802</v>
      </c>
      <c r="D4">
        <v>62266611</v>
      </c>
      <c r="E4">
        <v>19152289</v>
      </c>
      <c r="F4">
        <v>0</v>
      </c>
      <c r="G4">
        <v>0</v>
      </c>
      <c r="H4">
        <v>0</v>
      </c>
    </row>
    <row r="5" spans="1:8" x14ac:dyDescent="0.25">
      <c r="A5" t="s">
        <v>24</v>
      </c>
      <c r="C5">
        <v>1803</v>
      </c>
      <c r="D5">
        <v>62327994</v>
      </c>
      <c r="E5">
        <v>19197627</v>
      </c>
      <c r="F5">
        <v>0</v>
      </c>
      <c r="G5">
        <v>0</v>
      </c>
      <c r="H5">
        <v>0</v>
      </c>
    </row>
    <row r="6" spans="1:8" x14ac:dyDescent="0.25">
      <c r="A6" t="s">
        <v>24</v>
      </c>
      <c r="C6">
        <v>1804</v>
      </c>
      <c r="D6">
        <v>62390420</v>
      </c>
      <c r="E6">
        <v>19243311</v>
      </c>
      <c r="F6">
        <v>0</v>
      </c>
      <c r="G6">
        <v>0</v>
      </c>
      <c r="H6">
        <v>0</v>
      </c>
    </row>
    <row r="7" spans="1:8" x14ac:dyDescent="0.25">
      <c r="A7" t="s">
        <v>24</v>
      </c>
      <c r="C7">
        <v>1805</v>
      </c>
      <c r="D7">
        <v>62453905</v>
      </c>
      <c r="E7">
        <v>19289342</v>
      </c>
      <c r="F7">
        <v>0</v>
      </c>
      <c r="G7">
        <v>0</v>
      </c>
      <c r="H7">
        <v>0</v>
      </c>
    </row>
    <row r="8" spans="1:8" x14ac:dyDescent="0.25">
      <c r="A8" t="s">
        <v>24</v>
      </c>
      <c r="C8">
        <v>1806</v>
      </c>
      <c r="D8">
        <v>62518452</v>
      </c>
      <c r="E8">
        <v>19335722</v>
      </c>
      <c r="F8">
        <v>0</v>
      </c>
      <c r="G8">
        <v>0</v>
      </c>
      <c r="H8">
        <v>0</v>
      </c>
    </row>
    <row r="9" spans="1:8" x14ac:dyDescent="0.25">
      <c r="A9" t="s">
        <v>24</v>
      </c>
      <c r="C9">
        <v>1807</v>
      </c>
      <c r="D9">
        <v>62584074</v>
      </c>
      <c r="E9">
        <v>19382454</v>
      </c>
      <c r="F9">
        <v>0</v>
      </c>
      <c r="G9">
        <v>0</v>
      </c>
      <c r="H9">
        <v>0</v>
      </c>
    </row>
    <row r="10" spans="1:8" x14ac:dyDescent="0.25">
      <c r="A10" t="s">
        <v>24</v>
      </c>
      <c r="C10">
        <v>1808</v>
      </c>
      <c r="D10">
        <v>62650790</v>
      </c>
      <c r="E10">
        <v>19429542</v>
      </c>
      <c r="F10">
        <v>0</v>
      </c>
      <c r="G10">
        <v>0</v>
      </c>
      <c r="H10">
        <v>0</v>
      </c>
    </row>
    <row r="11" spans="1:8" x14ac:dyDescent="0.25">
      <c r="A11" t="s">
        <v>24</v>
      </c>
      <c r="C11">
        <v>1809</v>
      </c>
      <c r="D11">
        <v>62718606</v>
      </c>
      <c r="E11">
        <v>19476990</v>
      </c>
      <c r="F11">
        <v>0</v>
      </c>
      <c r="G11">
        <v>0</v>
      </c>
      <c r="H11">
        <v>0</v>
      </c>
    </row>
    <row r="12" spans="1:8" x14ac:dyDescent="0.25">
      <c r="A12" t="s">
        <v>24</v>
      </c>
      <c r="C12">
        <v>1810</v>
      </c>
      <c r="D12">
        <v>63091877</v>
      </c>
      <c r="E12">
        <v>19293711</v>
      </c>
      <c r="F12">
        <v>0</v>
      </c>
      <c r="G12">
        <v>0</v>
      </c>
      <c r="H12">
        <v>0</v>
      </c>
    </row>
    <row r="13" spans="1:8" x14ac:dyDescent="0.25">
      <c r="A13" t="s">
        <v>24</v>
      </c>
      <c r="C13">
        <v>1811</v>
      </c>
      <c r="D13">
        <v>63091053</v>
      </c>
      <c r="E13">
        <v>19349881</v>
      </c>
      <c r="F13">
        <v>0</v>
      </c>
      <c r="G13">
        <v>0</v>
      </c>
      <c r="H13">
        <v>0</v>
      </c>
    </row>
    <row r="14" spans="1:8" x14ac:dyDescent="0.25">
      <c r="A14" t="s">
        <v>24</v>
      </c>
      <c r="C14">
        <v>1812</v>
      </c>
      <c r="D14">
        <v>63164903</v>
      </c>
      <c r="E14">
        <v>19414670</v>
      </c>
      <c r="F14">
        <v>0</v>
      </c>
      <c r="G14">
        <v>0</v>
      </c>
      <c r="H14">
        <v>0</v>
      </c>
    </row>
    <row r="15" spans="1:8" x14ac:dyDescent="0.25">
      <c r="A15" t="s">
        <v>24</v>
      </c>
      <c r="C15">
        <v>1813</v>
      </c>
      <c r="D15">
        <v>63241420</v>
      </c>
      <c r="E15">
        <v>19488196</v>
      </c>
      <c r="F15">
        <v>0</v>
      </c>
      <c r="G15">
        <v>0</v>
      </c>
      <c r="H15">
        <v>0</v>
      </c>
    </row>
    <row r="16" spans="1:8" x14ac:dyDescent="0.25">
      <c r="A16" t="s">
        <v>24</v>
      </c>
      <c r="C16">
        <v>1814</v>
      </c>
      <c r="D16">
        <v>63320875</v>
      </c>
      <c r="E16">
        <v>19570584</v>
      </c>
      <c r="F16">
        <v>0</v>
      </c>
      <c r="G16">
        <v>0</v>
      </c>
      <c r="H16">
        <v>0</v>
      </c>
    </row>
    <row r="17" spans="1:8" x14ac:dyDescent="0.25">
      <c r="A17" t="s">
        <v>24</v>
      </c>
      <c r="C17">
        <v>1815</v>
      </c>
      <c r="D17">
        <v>63403287</v>
      </c>
      <c r="E17">
        <v>19661954</v>
      </c>
      <c r="F17">
        <v>0</v>
      </c>
      <c r="G17">
        <v>0</v>
      </c>
      <c r="H17">
        <v>0</v>
      </c>
    </row>
    <row r="18" spans="1:8" x14ac:dyDescent="0.25">
      <c r="A18" t="s">
        <v>24</v>
      </c>
      <c r="C18">
        <v>1816</v>
      </c>
      <c r="D18">
        <v>63488688</v>
      </c>
      <c r="E18">
        <v>19762436</v>
      </c>
      <c r="F18">
        <v>0</v>
      </c>
      <c r="G18">
        <v>0</v>
      </c>
      <c r="H18">
        <v>0</v>
      </c>
    </row>
    <row r="19" spans="1:8" x14ac:dyDescent="0.25">
      <c r="A19" t="s">
        <v>24</v>
      </c>
      <c r="C19">
        <v>1817</v>
      </c>
      <c r="D19">
        <v>61922864</v>
      </c>
      <c r="E19">
        <v>21526397</v>
      </c>
      <c r="F19">
        <v>0</v>
      </c>
      <c r="G19">
        <v>0</v>
      </c>
      <c r="H19">
        <v>0</v>
      </c>
    </row>
    <row r="20" spans="1:8" x14ac:dyDescent="0.25">
      <c r="A20" t="s">
        <v>24</v>
      </c>
      <c r="C20">
        <v>1818</v>
      </c>
      <c r="D20">
        <v>62004775</v>
      </c>
      <c r="E20">
        <v>21655029</v>
      </c>
      <c r="F20">
        <v>0</v>
      </c>
      <c r="G20">
        <v>0</v>
      </c>
      <c r="H20">
        <v>0</v>
      </c>
    </row>
    <row r="21" spans="1:8" x14ac:dyDescent="0.25">
      <c r="A21" t="s">
        <v>24</v>
      </c>
      <c r="C21">
        <v>1819</v>
      </c>
      <c r="D21">
        <v>62163318</v>
      </c>
      <c r="E21">
        <v>21791116</v>
      </c>
      <c r="F21">
        <v>0</v>
      </c>
      <c r="G21">
        <v>0</v>
      </c>
      <c r="H21">
        <v>0</v>
      </c>
    </row>
    <row r="22" spans="1:8" x14ac:dyDescent="0.25">
      <c r="A22" t="s">
        <v>24</v>
      </c>
      <c r="C22">
        <v>1820</v>
      </c>
      <c r="D22">
        <v>62483900</v>
      </c>
      <c r="E22">
        <v>21934798</v>
      </c>
      <c r="F22">
        <v>0</v>
      </c>
      <c r="G22">
        <v>0</v>
      </c>
      <c r="H22">
        <v>0</v>
      </c>
    </row>
    <row r="23" spans="1:8" x14ac:dyDescent="0.25">
      <c r="A23" t="s">
        <v>24</v>
      </c>
      <c r="C23">
        <v>1821</v>
      </c>
      <c r="D23">
        <v>57196488</v>
      </c>
      <c r="E23">
        <v>27615153</v>
      </c>
      <c r="F23">
        <v>0</v>
      </c>
      <c r="G23">
        <v>0</v>
      </c>
      <c r="H23">
        <v>0</v>
      </c>
    </row>
    <row r="24" spans="1:8" x14ac:dyDescent="0.25">
      <c r="A24" t="s">
        <v>24</v>
      </c>
      <c r="C24">
        <v>1822</v>
      </c>
      <c r="D24">
        <v>57585523</v>
      </c>
      <c r="E24">
        <v>27791243</v>
      </c>
      <c r="F24">
        <v>0</v>
      </c>
      <c r="G24">
        <v>0</v>
      </c>
      <c r="H24">
        <v>0</v>
      </c>
    </row>
    <row r="25" spans="1:8" x14ac:dyDescent="0.25">
      <c r="A25" t="s">
        <v>24</v>
      </c>
      <c r="C25">
        <v>1823</v>
      </c>
      <c r="D25">
        <v>58079801</v>
      </c>
      <c r="E25">
        <v>27976304</v>
      </c>
      <c r="F25">
        <v>0</v>
      </c>
      <c r="G25">
        <v>0</v>
      </c>
      <c r="H25">
        <v>0</v>
      </c>
    </row>
    <row r="26" spans="1:8" x14ac:dyDescent="0.25">
      <c r="A26" t="s">
        <v>24</v>
      </c>
      <c r="C26">
        <v>1824</v>
      </c>
      <c r="D26">
        <v>58583440</v>
      </c>
      <c r="E26">
        <v>28172479</v>
      </c>
      <c r="F26">
        <v>0</v>
      </c>
      <c r="G26">
        <v>0</v>
      </c>
      <c r="H26">
        <v>0</v>
      </c>
    </row>
    <row r="27" spans="1:8" x14ac:dyDescent="0.25">
      <c r="A27" t="s">
        <v>24</v>
      </c>
      <c r="C27">
        <v>1825</v>
      </c>
      <c r="D27">
        <v>59096622</v>
      </c>
      <c r="E27">
        <v>28379916</v>
      </c>
      <c r="F27">
        <v>0</v>
      </c>
      <c r="G27">
        <v>0</v>
      </c>
      <c r="H27">
        <v>0</v>
      </c>
    </row>
    <row r="28" spans="1:8" x14ac:dyDescent="0.25">
      <c r="A28" t="s">
        <v>24</v>
      </c>
      <c r="C28">
        <v>1826</v>
      </c>
      <c r="D28">
        <v>59619509</v>
      </c>
      <c r="E28">
        <v>28598767</v>
      </c>
      <c r="F28">
        <v>0</v>
      </c>
      <c r="G28">
        <v>0</v>
      </c>
      <c r="H28">
        <v>0</v>
      </c>
    </row>
    <row r="29" spans="1:8" x14ac:dyDescent="0.25">
      <c r="A29" t="s">
        <v>24</v>
      </c>
      <c r="C29">
        <v>1827</v>
      </c>
      <c r="D29">
        <v>60152287</v>
      </c>
      <c r="E29">
        <v>28829187</v>
      </c>
      <c r="F29">
        <v>0</v>
      </c>
      <c r="G29">
        <v>0</v>
      </c>
      <c r="H29">
        <v>0</v>
      </c>
    </row>
    <row r="30" spans="1:8" x14ac:dyDescent="0.25">
      <c r="A30" t="s">
        <v>24</v>
      </c>
      <c r="C30">
        <v>1828</v>
      </c>
      <c r="D30">
        <v>60695138</v>
      </c>
      <c r="E30">
        <v>29071334</v>
      </c>
      <c r="F30">
        <v>0</v>
      </c>
      <c r="G30">
        <v>0</v>
      </c>
      <c r="H30">
        <v>0</v>
      </c>
    </row>
    <row r="31" spans="1:8" x14ac:dyDescent="0.25">
      <c r="A31" t="s">
        <v>24</v>
      </c>
      <c r="C31">
        <v>1829</v>
      </c>
      <c r="D31">
        <v>61248541</v>
      </c>
      <c r="E31">
        <v>29325363</v>
      </c>
      <c r="F31">
        <v>0</v>
      </c>
      <c r="G31">
        <v>0</v>
      </c>
      <c r="H31">
        <v>0</v>
      </c>
    </row>
    <row r="32" spans="1:8" x14ac:dyDescent="0.25">
      <c r="A32" t="s">
        <v>24</v>
      </c>
      <c r="C32">
        <v>1830</v>
      </c>
      <c r="D32">
        <v>61902590</v>
      </c>
      <c r="E32">
        <v>29591438</v>
      </c>
      <c r="F32">
        <v>0</v>
      </c>
      <c r="G32">
        <v>0</v>
      </c>
      <c r="H32">
        <v>0</v>
      </c>
    </row>
    <row r="33" spans="1:8" x14ac:dyDescent="0.25">
      <c r="A33" t="s">
        <v>24</v>
      </c>
      <c r="C33">
        <v>1831</v>
      </c>
      <c r="D33">
        <v>62387840</v>
      </c>
      <c r="E33">
        <v>29869720</v>
      </c>
      <c r="F33">
        <v>0</v>
      </c>
      <c r="G33">
        <v>0</v>
      </c>
      <c r="H33">
        <v>0</v>
      </c>
    </row>
    <row r="34" spans="1:8" x14ac:dyDescent="0.25">
      <c r="A34" t="s">
        <v>24</v>
      </c>
      <c r="C34">
        <v>1832</v>
      </c>
      <c r="D34">
        <v>62973880</v>
      </c>
      <c r="E34">
        <v>30151469</v>
      </c>
      <c r="F34">
        <v>0</v>
      </c>
      <c r="G34">
        <v>0</v>
      </c>
      <c r="H34">
        <v>0</v>
      </c>
    </row>
    <row r="35" spans="1:8" x14ac:dyDescent="0.25">
      <c r="A35" t="s">
        <v>24</v>
      </c>
      <c r="C35">
        <v>1833</v>
      </c>
      <c r="D35">
        <v>63571058</v>
      </c>
      <c r="E35">
        <v>30436734</v>
      </c>
      <c r="F35">
        <v>0</v>
      </c>
      <c r="G35">
        <v>0</v>
      </c>
      <c r="H35">
        <v>0</v>
      </c>
    </row>
    <row r="36" spans="1:8" x14ac:dyDescent="0.25">
      <c r="A36" t="s">
        <v>24</v>
      </c>
      <c r="C36">
        <v>1834</v>
      </c>
      <c r="D36">
        <v>64179272</v>
      </c>
      <c r="E36">
        <v>30725562</v>
      </c>
      <c r="F36">
        <v>0</v>
      </c>
      <c r="G36">
        <v>0</v>
      </c>
      <c r="H36">
        <v>0</v>
      </c>
    </row>
    <row r="37" spans="1:8" x14ac:dyDescent="0.25">
      <c r="A37" t="s">
        <v>24</v>
      </c>
      <c r="C37">
        <v>1835</v>
      </c>
      <c r="D37">
        <v>64798761</v>
      </c>
      <c r="E37">
        <v>31018005</v>
      </c>
      <c r="F37">
        <v>0</v>
      </c>
      <c r="G37">
        <v>0</v>
      </c>
      <c r="H37">
        <v>0</v>
      </c>
    </row>
    <row r="38" spans="1:8" x14ac:dyDescent="0.25">
      <c r="A38" t="s">
        <v>24</v>
      </c>
      <c r="C38">
        <v>1836</v>
      </c>
      <c r="D38">
        <v>65429739</v>
      </c>
      <c r="E38">
        <v>31314111</v>
      </c>
      <c r="F38">
        <v>0</v>
      </c>
      <c r="G38">
        <v>0</v>
      </c>
      <c r="H38">
        <v>0</v>
      </c>
    </row>
    <row r="39" spans="1:8" x14ac:dyDescent="0.25">
      <c r="A39" t="s">
        <v>24</v>
      </c>
      <c r="C39">
        <v>1837</v>
      </c>
      <c r="D39">
        <v>66072432</v>
      </c>
      <c r="E39">
        <v>31613925</v>
      </c>
      <c r="F39">
        <v>0</v>
      </c>
      <c r="G39">
        <v>0</v>
      </c>
      <c r="H39">
        <v>0</v>
      </c>
    </row>
    <row r="40" spans="1:8" x14ac:dyDescent="0.25">
      <c r="A40" t="s">
        <v>24</v>
      </c>
      <c r="C40">
        <v>1838</v>
      </c>
      <c r="D40">
        <v>66727076</v>
      </c>
      <c r="E40">
        <v>31917505</v>
      </c>
      <c r="F40">
        <v>0</v>
      </c>
      <c r="G40">
        <v>0</v>
      </c>
      <c r="H40">
        <v>0</v>
      </c>
    </row>
    <row r="41" spans="1:8" x14ac:dyDescent="0.25">
      <c r="A41" t="s">
        <v>24</v>
      </c>
      <c r="C41">
        <v>1839</v>
      </c>
      <c r="D41">
        <v>67394486</v>
      </c>
      <c r="E41">
        <v>32243629</v>
      </c>
      <c r="F41">
        <v>0</v>
      </c>
      <c r="G41">
        <v>0</v>
      </c>
      <c r="H41">
        <v>0</v>
      </c>
    </row>
    <row r="42" spans="1:8" x14ac:dyDescent="0.25">
      <c r="A42" t="s">
        <v>24</v>
      </c>
      <c r="C42">
        <v>1840</v>
      </c>
      <c r="D42">
        <v>68179791</v>
      </c>
      <c r="E42">
        <v>32592858</v>
      </c>
      <c r="F42">
        <v>0</v>
      </c>
      <c r="G42">
        <v>0</v>
      </c>
      <c r="H42">
        <v>0</v>
      </c>
    </row>
    <row r="43" spans="1:8" x14ac:dyDescent="0.25">
      <c r="A43" t="s">
        <v>24</v>
      </c>
      <c r="C43">
        <v>1841</v>
      </c>
      <c r="D43">
        <v>68768738</v>
      </c>
      <c r="E43">
        <v>32965777</v>
      </c>
      <c r="F43">
        <v>0</v>
      </c>
      <c r="G43">
        <v>0</v>
      </c>
      <c r="H43">
        <v>0</v>
      </c>
    </row>
    <row r="44" spans="1:8" x14ac:dyDescent="0.25">
      <c r="A44" t="s">
        <v>24</v>
      </c>
      <c r="C44">
        <v>1842</v>
      </c>
      <c r="D44">
        <v>69476172</v>
      </c>
      <c r="E44">
        <v>33362974</v>
      </c>
      <c r="F44">
        <v>0</v>
      </c>
      <c r="G44">
        <v>0</v>
      </c>
      <c r="H44">
        <v>0</v>
      </c>
    </row>
    <row r="45" spans="1:8" x14ac:dyDescent="0.25">
      <c r="A45" t="s">
        <v>24</v>
      </c>
      <c r="C45">
        <v>1843</v>
      </c>
      <c r="D45">
        <v>70197561</v>
      </c>
      <c r="E45">
        <v>33785060</v>
      </c>
      <c r="F45">
        <v>0</v>
      </c>
      <c r="G45">
        <v>0</v>
      </c>
      <c r="H45">
        <v>0</v>
      </c>
    </row>
    <row r="46" spans="1:8" x14ac:dyDescent="0.25">
      <c r="A46" t="s">
        <v>24</v>
      </c>
      <c r="C46">
        <v>1844</v>
      </c>
      <c r="D46">
        <v>70932633</v>
      </c>
      <c r="E46">
        <v>34213926</v>
      </c>
      <c r="F46">
        <v>0</v>
      </c>
      <c r="G46">
        <v>0</v>
      </c>
      <c r="H46">
        <v>0</v>
      </c>
    </row>
    <row r="47" spans="1:8" x14ac:dyDescent="0.25">
      <c r="A47" t="s">
        <v>24</v>
      </c>
      <c r="C47">
        <v>1845</v>
      </c>
      <c r="D47">
        <v>71681693</v>
      </c>
      <c r="E47">
        <v>34649701</v>
      </c>
      <c r="F47">
        <v>0</v>
      </c>
      <c r="G47">
        <v>0</v>
      </c>
      <c r="H47">
        <v>0</v>
      </c>
    </row>
    <row r="48" spans="1:8" x14ac:dyDescent="0.25">
      <c r="A48" t="s">
        <v>24</v>
      </c>
      <c r="C48">
        <v>1846</v>
      </c>
      <c r="D48">
        <v>72445028</v>
      </c>
      <c r="E48">
        <v>35092506</v>
      </c>
      <c r="F48">
        <v>0</v>
      </c>
      <c r="G48">
        <v>0</v>
      </c>
      <c r="H48">
        <v>0</v>
      </c>
    </row>
    <row r="49" spans="1:8" x14ac:dyDescent="0.25">
      <c r="A49" t="s">
        <v>24</v>
      </c>
      <c r="C49">
        <v>1847</v>
      </c>
      <c r="D49">
        <v>73222943</v>
      </c>
      <c r="E49">
        <v>35542469</v>
      </c>
      <c r="F49">
        <v>0</v>
      </c>
      <c r="G49">
        <v>0</v>
      </c>
      <c r="H49">
        <v>0</v>
      </c>
    </row>
    <row r="50" spans="1:8" x14ac:dyDescent="0.25">
      <c r="A50" t="s">
        <v>24</v>
      </c>
      <c r="C50">
        <v>1848</v>
      </c>
      <c r="D50">
        <v>74015748</v>
      </c>
      <c r="E50">
        <v>35670776</v>
      </c>
      <c r="F50">
        <v>328945</v>
      </c>
      <c r="G50">
        <v>0</v>
      </c>
      <c r="H50">
        <v>0</v>
      </c>
    </row>
    <row r="51" spans="1:8" x14ac:dyDescent="0.25">
      <c r="A51" t="s">
        <v>24</v>
      </c>
      <c r="C51">
        <v>1849</v>
      </c>
      <c r="D51">
        <v>74708994</v>
      </c>
      <c r="E51">
        <v>36117686</v>
      </c>
      <c r="F51">
        <v>329726</v>
      </c>
      <c r="G51">
        <v>0</v>
      </c>
      <c r="H51">
        <v>0</v>
      </c>
    </row>
    <row r="52" spans="1:8" x14ac:dyDescent="0.25">
      <c r="A52" t="s">
        <v>24</v>
      </c>
      <c r="C52">
        <v>1850</v>
      </c>
      <c r="D52">
        <v>75410286</v>
      </c>
      <c r="E52">
        <v>36554358</v>
      </c>
      <c r="F52">
        <v>330726</v>
      </c>
      <c r="G52">
        <v>0</v>
      </c>
      <c r="H52">
        <v>0</v>
      </c>
    </row>
    <row r="53" spans="1:8" x14ac:dyDescent="0.25">
      <c r="A53" t="s">
        <v>24</v>
      </c>
      <c r="C53">
        <v>1851</v>
      </c>
      <c r="D53">
        <v>75819545</v>
      </c>
      <c r="E53">
        <v>36694057</v>
      </c>
      <c r="F53">
        <v>332560</v>
      </c>
      <c r="G53">
        <v>0</v>
      </c>
      <c r="H53">
        <v>0</v>
      </c>
    </row>
    <row r="54" spans="1:8" x14ac:dyDescent="0.25">
      <c r="A54" t="s">
        <v>24</v>
      </c>
      <c r="C54">
        <v>1852</v>
      </c>
      <c r="D54">
        <v>76232035</v>
      </c>
      <c r="E54">
        <v>36818601</v>
      </c>
      <c r="F54">
        <v>334622</v>
      </c>
      <c r="G54">
        <v>0</v>
      </c>
      <c r="H54">
        <v>0</v>
      </c>
    </row>
    <row r="55" spans="1:8" x14ac:dyDescent="0.25">
      <c r="A55" t="s">
        <v>24</v>
      </c>
      <c r="C55">
        <v>1853</v>
      </c>
      <c r="D55">
        <v>76537535</v>
      </c>
      <c r="E55">
        <v>36927482</v>
      </c>
      <c r="F55">
        <v>336913</v>
      </c>
      <c r="G55">
        <v>0</v>
      </c>
      <c r="H55">
        <v>0</v>
      </c>
    </row>
    <row r="56" spans="1:8" x14ac:dyDescent="0.25">
      <c r="A56" t="s">
        <v>24</v>
      </c>
      <c r="C56">
        <v>1854</v>
      </c>
      <c r="D56">
        <v>76852053</v>
      </c>
      <c r="E56">
        <v>37037307</v>
      </c>
      <c r="F56">
        <v>339220</v>
      </c>
      <c r="G56">
        <v>0</v>
      </c>
      <c r="H56">
        <v>0</v>
      </c>
    </row>
    <row r="57" spans="1:8" x14ac:dyDescent="0.25">
      <c r="A57" t="s">
        <v>24</v>
      </c>
      <c r="C57">
        <v>1855</v>
      </c>
      <c r="D57">
        <v>77156757</v>
      </c>
      <c r="E57">
        <v>37148083</v>
      </c>
      <c r="F57">
        <v>341541</v>
      </c>
      <c r="G57">
        <v>0</v>
      </c>
      <c r="H57">
        <v>0</v>
      </c>
    </row>
    <row r="58" spans="1:8" x14ac:dyDescent="0.25">
      <c r="A58" t="s">
        <v>24</v>
      </c>
      <c r="C58">
        <v>1856</v>
      </c>
      <c r="D58">
        <v>77470587</v>
      </c>
      <c r="E58">
        <v>37259818</v>
      </c>
      <c r="F58">
        <v>343876</v>
      </c>
      <c r="G58">
        <v>0</v>
      </c>
      <c r="H58">
        <v>0</v>
      </c>
    </row>
    <row r="59" spans="1:8" x14ac:dyDescent="0.25">
      <c r="A59" t="s">
        <v>24</v>
      </c>
      <c r="C59">
        <v>1857</v>
      </c>
      <c r="D59">
        <v>77787316</v>
      </c>
      <c r="E59">
        <v>37372523</v>
      </c>
      <c r="F59">
        <v>346227</v>
      </c>
      <c r="G59">
        <v>0</v>
      </c>
      <c r="H59">
        <v>0</v>
      </c>
    </row>
    <row r="60" spans="1:8" x14ac:dyDescent="0.25">
      <c r="A60" t="s">
        <v>24</v>
      </c>
      <c r="C60">
        <v>1858</v>
      </c>
      <c r="D60">
        <v>78107011</v>
      </c>
      <c r="E60">
        <v>37486204</v>
      </c>
      <c r="F60">
        <v>348592</v>
      </c>
      <c r="G60">
        <v>0</v>
      </c>
      <c r="H60">
        <v>0</v>
      </c>
    </row>
    <row r="61" spans="1:8" x14ac:dyDescent="0.25">
      <c r="A61" t="s">
        <v>24</v>
      </c>
      <c r="C61">
        <v>1859</v>
      </c>
      <c r="D61">
        <v>78438329</v>
      </c>
      <c r="E61">
        <v>37600870</v>
      </c>
      <c r="F61">
        <v>351043</v>
      </c>
      <c r="G61">
        <v>0</v>
      </c>
      <c r="H61">
        <v>0</v>
      </c>
    </row>
    <row r="62" spans="1:8" x14ac:dyDescent="0.25">
      <c r="A62" t="s">
        <v>24</v>
      </c>
      <c r="C62">
        <v>1860</v>
      </c>
      <c r="D62">
        <v>78946164</v>
      </c>
      <c r="E62">
        <v>37716530</v>
      </c>
      <c r="F62">
        <v>353581</v>
      </c>
      <c r="G62">
        <v>0</v>
      </c>
      <c r="H62">
        <v>0</v>
      </c>
    </row>
    <row r="63" spans="1:8" x14ac:dyDescent="0.25">
      <c r="A63" t="s">
        <v>24</v>
      </c>
      <c r="C63">
        <v>1861</v>
      </c>
      <c r="D63">
        <v>79142585</v>
      </c>
      <c r="E63">
        <v>37833196</v>
      </c>
      <c r="F63">
        <v>356207</v>
      </c>
      <c r="G63">
        <v>0</v>
      </c>
      <c r="H63">
        <v>0</v>
      </c>
    </row>
    <row r="64" spans="1:8" x14ac:dyDescent="0.25">
      <c r="A64" t="s">
        <v>24</v>
      </c>
      <c r="C64">
        <v>1862</v>
      </c>
      <c r="D64">
        <v>79501619</v>
      </c>
      <c r="E64">
        <v>37950873</v>
      </c>
      <c r="F64">
        <v>358922</v>
      </c>
      <c r="G64">
        <v>0</v>
      </c>
      <c r="H64">
        <v>0</v>
      </c>
    </row>
    <row r="65" spans="1:8" x14ac:dyDescent="0.25">
      <c r="A65" t="s">
        <v>24</v>
      </c>
      <c r="C65">
        <v>1863</v>
      </c>
      <c r="D65">
        <v>79878975</v>
      </c>
      <c r="E65">
        <v>38069574</v>
      </c>
      <c r="F65">
        <v>361728</v>
      </c>
      <c r="G65">
        <v>0</v>
      </c>
      <c r="H65">
        <v>0</v>
      </c>
    </row>
    <row r="66" spans="1:8" x14ac:dyDescent="0.25">
      <c r="A66" t="s">
        <v>24</v>
      </c>
      <c r="C66">
        <v>1864</v>
      </c>
      <c r="D66">
        <v>80259059</v>
      </c>
      <c r="E66">
        <v>38189305</v>
      </c>
      <c r="F66">
        <v>364554</v>
      </c>
      <c r="G66">
        <v>0</v>
      </c>
      <c r="H66">
        <v>0</v>
      </c>
    </row>
    <row r="67" spans="1:8" x14ac:dyDescent="0.25">
      <c r="A67" t="s">
        <v>24</v>
      </c>
      <c r="C67">
        <v>1865</v>
      </c>
      <c r="D67">
        <v>80641897</v>
      </c>
      <c r="E67">
        <v>38310076</v>
      </c>
      <c r="F67">
        <v>367402</v>
      </c>
      <c r="G67">
        <v>0</v>
      </c>
      <c r="H67">
        <v>0</v>
      </c>
    </row>
    <row r="68" spans="1:8" x14ac:dyDescent="0.25">
      <c r="A68" t="s">
        <v>24</v>
      </c>
      <c r="C68">
        <v>1866</v>
      </c>
      <c r="D68">
        <v>81027509</v>
      </c>
      <c r="E68">
        <v>38431900</v>
      </c>
      <c r="F68">
        <v>370270</v>
      </c>
      <c r="G68">
        <v>0</v>
      </c>
      <c r="H68">
        <v>0</v>
      </c>
    </row>
    <row r="69" spans="1:8" x14ac:dyDescent="0.25">
      <c r="A69" t="s">
        <v>24</v>
      </c>
      <c r="C69">
        <v>1867</v>
      </c>
      <c r="D69">
        <v>81415919</v>
      </c>
      <c r="E69">
        <v>38554781</v>
      </c>
      <c r="F69">
        <v>373160</v>
      </c>
      <c r="G69">
        <v>0</v>
      </c>
      <c r="H69">
        <v>0</v>
      </c>
    </row>
    <row r="70" spans="1:8" x14ac:dyDescent="0.25">
      <c r="A70" t="s">
        <v>24</v>
      </c>
      <c r="C70">
        <v>1868</v>
      </c>
      <c r="D70">
        <v>81807139</v>
      </c>
      <c r="E70">
        <v>38678730</v>
      </c>
      <c r="F70">
        <v>376071</v>
      </c>
      <c r="G70">
        <v>0</v>
      </c>
      <c r="H70">
        <v>0</v>
      </c>
    </row>
    <row r="71" spans="1:8" x14ac:dyDescent="0.25">
      <c r="A71" t="s">
        <v>24</v>
      </c>
      <c r="C71">
        <v>1869</v>
      </c>
      <c r="D71">
        <v>82212819</v>
      </c>
      <c r="E71">
        <v>38804314</v>
      </c>
      <c r="F71">
        <v>379080</v>
      </c>
      <c r="G71">
        <v>0</v>
      </c>
      <c r="H71">
        <v>0</v>
      </c>
    </row>
    <row r="72" spans="1:8" x14ac:dyDescent="0.25">
      <c r="A72" t="s">
        <v>24</v>
      </c>
      <c r="C72">
        <v>1870</v>
      </c>
      <c r="D72">
        <v>82816844</v>
      </c>
      <c r="E72">
        <v>38931541</v>
      </c>
      <c r="F72">
        <v>382188</v>
      </c>
      <c r="G72">
        <v>0</v>
      </c>
      <c r="H72">
        <v>0</v>
      </c>
    </row>
    <row r="73" spans="1:8" x14ac:dyDescent="0.25">
      <c r="A73" t="s">
        <v>24</v>
      </c>
      <c r="C73">
        <v>1871</v>
      </c>
      <c r="D73">
        <v>83074509</v>
      </c>
      <c r="E73">
        <v>39058777</v>
      </c>
      <c r="F73">
        <v>385397</v>
      </c>
      <c r="G73">
        <v>0</v>
      </c>
      <c r="H73">
        <v>0</v>
      </c>
    </row>
    <row r="74" spans="1:8" x14ac:dyDescent="0.25">
      <c r="A74" t="s">
        <v>24</v>
      </c>
      <c r="C74">
        <v>1872</v>
      </c>
      <c r="D74">
        <v>83518492</v>
      </c>
      <c r="E74">
        <v>39189328</v>
      </c>
      <c r="F74">
        <v>388708</v>
      </c>
      <c r="G74">
        <v>0</v>
      </c>
      <c r="H74">
        <v>0</v>
      </c>
    </row>
    <row r="75" spans="1:8" x14ac:dyDescent="0.25">
      <c r="A75" t="s">
        <v>24</v>
      </c>
      <c r="C75">
        <v>1873</v>
      </c>
      <c r="D75">
        <v>83983889</v>
      </c>
      <c r="E75">
        <v>39321558</v>
      </c>
      <c r="F75">
        <v>392123</v>
      </c>
      <c r="G75">
        <v>0</v>
      </c>
      <c r="H75">
        <v>0</v>
      </c>
    </row>
    <row r="76" spans="1:8" x14ac:dyDescent="0.25">
      <c r="A76" t="s">
        <v>24</v>
      </c>
      <c r="C76">
        <v>1874</v>
      </c>
      <c r="D76">
        <v>84453021</v>
      </c>
      <c r="E76">
        <v>39454935</v>
      </c>
      <c r="F76">
        <v>395568</v>
      </c>
      <c r="G76">
        <v>0</v>
      </c>
      <c r="H76">
        <v>0</v>
      </c>
    </row>
    <row r="77" spans="1:8" x14ac:dyDescent="0.25">
      <c r="A77" t="s">
        <v>24</v>
      </c>
      <c r="C77">
        <v>1875</v>
      </c>
      <c r="D77">
        <v>84925926</v>
      </c>
      <c r="E77">
        <v>39589467</v>
      </c>
      <c r="F77">
        <v>399041</v>
      </c>
      <c r="G77">
        <v>0</v>
      </c>
      <c r="H77">
        <v>0</v>
      </c>
    </row>
    <row r="78" spans="1:8" x14ac:dyDescent="0.25">
      <c r="A78" t="s">
        <v>24</v>
      </c>
      <c r="C78">
        <v>1876</v>
      </c>
      <c r="D78">
        <v>85402622</v>
      </c>
      <c r="E78">
        <v>39725164</v>
      </c>
      <c r="F78">
        <v>402543</v>
      </c>
      <c r="G78">
        <v>0</v>
      </c>
      <c r="H78">
        <v>0</v>
      </c>
    </row>
    <row r="79" spans="1:8" x14ac:dyDescent="0.25">
      <c r="A79" t="s">
        <v>24</v>
      </c>
      <c r="C79">
        <v>1877</v>
      </c>
      <c r="D79">
        <v>85883147</v>
      </c>
      <c r="E79">
        <v>39862037</v>
      </c>
      <c r="F79">
        <v>406075</v>
      </c>
      <c r="G79">
        <v>0</v>
      </c>
      <c r="H79">
        <v>0</v>
      </c>
    </row>
    <row r="80" spans="1:8" x14ac:dyDescent="0.25">
      <c r="A80" t="s">
        <v>24</v>
      </c>
      <c r="C80">
        <v>1878</v>
      </c>
      <c r="D80">
        <v>86367537</v>
      </c>
      <c r="E80">
        <v>40000098</v>
      </c>
      <c r="F80">
        <v>409637</v>
      </c>
      <c r="G80">
        <v>0</v>
      </c>
      <c r="H80">
        <v>0</v>
      </c>
    </row>
    <row r="81" spans="1:8" x14ac:dyDescent="0.25">
      <c r="A81" t="s">
        <v>24</v>
      </c>
      <c r="C81">
        <v>1879</v>
      </c>
      <c r="D81">
        <v>86860694</v>
      </c>
      <c r="E81">
        <v>40144656</v>
      </c>
      <c r="F81">
        <v>413229</v>
      </c>
      <c r="G81">
        <v>0</v>
      </c>
      <c r="H81">
        <v>0</v>
      </c>
    </row>
    <row r="82" spans="1:8" x14ac:dyDescent="0.25">
      <c r="A82" t="s">
        <v>24</v>
      </c>
      <c r="C82">
        <v>1880</v>
      </c>
      <c r="D82">
        <v>87544438</v>
      </c>
      <c r="E82">
        <v>40295830</v>
      </c>
      <c r="F82">
        <v>416851</v>
      </c>
      <c r="G82">
        <v>0</v>
      </c>
      <c r="H82">
        <v>0</v>
      </c>
    </row>
    <row r="83" spans="1:8" x14ac:dyDescent="0.25">
      <c r="A83" t="s">
        <v>24</v>
      </c>
      <c r="C83">
        <v>1881</v>
      </c>
      <c r="D83">
        <v>87878425</v>
      </c>
      <c r="E83">
        <v>40453744</v>
      </c>
      <c r="F83">
        <v>420503</v>
      </c>
      <c r="G83">
        <v>0</v>
      </c>
      <c r="H83">
        <v>0</v>
      </c>
    </row>
    <row r="84" spans="1:8" x14ac:dyDescent="0.25">
      <c r="A84" t="s">
        <v>24</v>
      </c>
      <c r="C84">
        <v>1882</v>
      </c>
      <c r="D84">
        <v>88392781</v>
      </c>
      <c r="E84">
        <v>40618523</v>
      </c>
      <c r="F84">
        <v>424186</v>
      </c>
      <c r="G84">
        <v>0</v>
      </c>
      <c r="H84">
        <v>0</v>
      </c>
    </row>
    <row r="85" spans="1:8" x14ac:dyDescent="0.25">
      <c r="A85" t="s">
        <v>24</v>
      </c>
      <c r="C85">
        <v>1883</v>
      </c>
      <c r="D85">
        <v>88920984</v>
      </c>
      <c r="E85">
        <v>40790293</v>
      </c>
      <c r="F85">
        <v>427900</v>
      </c>
      <c r="G85">
        <v>0</v>
      </c>
      <c r="H85">
        <v>0</v>
      </c>
    </row>
    <row r="86" spans="1:8" x14ac:dyDescent="0.25">
      <c r="A86" t="s">
        <v>24</v>
      </c>
      <c r="C86">
        <v>1884</v>
      </c>
      <c r="D86">
        <v>89453044</v>
      </c>
      <c r="E86">
        <v>40963914</v>
      </c>
      <c r="F86">
        <v>431645</v>
      </c>
      <c r="G86">
        <v>0</v>
      </c>
      <c r="H86">
        <v>0</v>
      </c>
    </row>
    <row r="87" spans="1:8" x14ac:dyDescent="0.25">
      <c r="A87" t="s">
        <v>24</v>
      </c>
      <c r="C87">
        <v>1885</v>
      </c>
      <c r="D87">
        <v>96474542</v>
      </c>
      <c r="E87">
        <v>34653839</v>
      </c>
      <c r="F87">
        <v>435422</v>
      </c>
      <c r="G87">
        <v>0</v>
      </c>
      <c r="H87">
        <v>0</v>
      </c>
    </row>
    <row r="88" spans="1:8" x14ac:dyDescent="0.25">
      <c r="A88" t="s">
        <v>24</v>
      </c>
      <c r="C88">
        <v>1886</v>
      </c>
      <c r="D88">
        <v>97031847</v>
      </c>
      <c r="E88">
        <v>34813764</v>
      </c>
      <c r="F88">
        <v>439230</v>
      </c>
      <c r="G88">
        <v>0</v>
      </c>
      <c r="H88">
        <v>0</v>
      </c>
    </row>
    <row r="89" spans="1:8" x14ac:dyDescent="0.25">
      <c r="A89" t="s">
        <v>24</v>
      </c>
      <c r="C89">
        <v>1887</v>
      </c>
      <c r="D89">
        <v>97593121</v>
      </c>
      <c r="E89">
        <v>34975573</v>
      </c>
      <c r="F89">
        <v>443071</v>
      </c>
      <c r="G89">
        <v>0</v>
      </c>
      <c r="H89">
        <v>0</v>
      </c>
    </row>
    <row r="90" spans="1:8" x14ac:dyDescent="0.25">
      <c r="A90" t="s">
        <v>24</v>
      </c>
      <c r="C90">
        <v>1888</v>
      </c>
      <c r="D90">
        <v>98158397</v>
      </c>
      <c r="E90">
        <v>35139288</v>
      </c>
      <c r="F90">
        <v>446943</v>
      </c>
      <c r="G90">
        <v>0</v>
      </c>
      <c r="H90">
        <v>0</v>
      </c>
    </row>
    <row r="91" spans="1:8" x14ac:dyDescent="0.25">
      <c r="A91" t="s">
        <v>24</v>
      </c>
      <c r="C91">
        <v>1889</v>
      </c>
      <c r="D91">
        <v>98643864</v>
      </c>
      <c r="E91">
        <v>35299707</v>
      </c>
      <c r="F91">
        <v>450848</v>
      </c>
      <c r="G91">
        <v>0</v>
      </c>
      <c r="H91">
        <v>0</v>
      </c>
    </row>
    <row r="92" spans="1:8" x14ac:dyDescent="0.25">
      <c r="A92" t="s">
        <v>24</v>
      </c>
      <c r="C92">
        <v>1890</v>
      </c>
      <c r="D92">
        <v>99217681</v>
      </c>
      <c r="E92">
        <v>35456918</v>
      </c>
      <c r="F92">
        <v>454786</v>
      </c>
      <c r="G92">
        <v>0</v>
      </c>
      <c r="H92">
        <v>0</v>
      </c>
    </row>
    <row r="93" spans="1:8" x14ac:dyDescent="0.25">
      <c r="A93" t="s">
        <v>24</v>
      </c>
      <c r="C93">
        <v>1891</v>
      </c>
      <c r="D93">
        <v>99379529</v>
      </c>
      <c r="E93">
        <v>35611013</v>
      </c>
      <c r="F93">
        <v>458757</v>
      </c>
      <c r="G93">
        <v>0</v>
      </c>
      <c r="H93">
        <v>0</v>
      </c>
    </row>
    <row r="94" spans="1:8" x14ac:dyDescent="0.25">
      <c r="A94" t="s">
        <v>24</v>
      </c>
      <c r="C94">
        <v>1892</v>
      </c>
      <c r="D94">
        <v>99622042</v>
      </c>
      <c r="E94">
        <v>35762077</v>
      </c>
      <c r="F94">
        <v>462762</v>
      </c>
      <c r="G94">
        <v>0</v>
      </c>
      <c r="H94">
        <v>0</v>
      </c>
    </row>
    <row r="95" spans="1:8" x14ac:dyDescent="0.25">
      <c r="A95" t="s">
        <v>24</v>
      </c>
      <c r="C95">
        <v>1893</v>
      </c>
      <c r="D95">
        <v>99788890</v>
      </c>
      <c r="E95">
        <v>35910204</v>
      </c>
      <c r="F95">
        <v>466799</v>
      </c>
      <c r="G95">
        <v>0</v>
      </c>
      <c r="H95">
        <v>0</v>
      </c>
    </row>
    <row r="96" spans="1:8" x14ac:dyDescent="0.25">
      <c r="A96" t="s">
        <v>24</v>
      </c>
      <c r="C96">
        <v>1894</v>
      </c>
      <c r="D96">
        <v>99960058</v>
      </c>
      <c r="E96">
        <v>36060695</v>
      </c>
      <c r="F96">
        <v>470871</v>
      </c>
      <c r="G96">
        <v>0</v>
      </c>
      <c r="H96">
        <v>0</v>
      </c>
    </row>
    <row r="97" spans="1:8" x14ac:dyDescent="0.25">
      <c r="A97" t="s">
        <v>24</v>
      </c>
      <c r="C97">
        <v>1895</v>
      </c>
      <c r="D97">
        <v>100135562</v>
      </c>
      <c r="E97">
        <v>36213579</v>
      </c>
      <c r="F97">
        <v>474977</v>
      </c>
      <c r="G97">
        <v>0</v>
      </c>
      <c r="H97">
        <v>0</v>
      </c>
    </row>
    <row r="98" spans="1:8" x14ac:dyDescent="0.25">
      <c r="A98" t="s">
        <v>24</v>
      </c>
      <c r="C98">
        <v>1896</v>
      </c>
      <c r="D98">
        <v>100315427</v>
      </c>
      <c r="E98">
        <v>36368883</v>
      </c>
      <c r="F98">
        <v>479117</v>
      </c>
      <c r="G98">
        <v>0</v>
      </c>
      <c r="H98">
        <v>0</v>
      </c>
    </row>
    <row r="99" spans="1:8" x14ac:dyDescent="0.25">
      <c r="A99" t="s">
        <v>24</v>
      </c>
      <c r="C99">
        <v>1897</v>
      </c>
      <c r="D99">
        <v>100499664</v>
      </c>
      <c r="E99">
        <v>36526635</v>
      </c>
      <c r="F99">
        <v>483292</v>
      </c>
      <c r="G99">
        <v>0</v>
      </c>
      <c r="H99">
        <v>0</v>
      </c>
    </row>
    <row r="100" spans="1:8" x14ac:dyDescent="0.25">
      <c r="A100" t="s">
        <v>24</v>
      </c>
      <c r="C100">
        <v>1898</v>
      </c>
      <c r="D100">
        <v>100688300</v>
      </c>
      <c r="E100">
        <v>36686859</v>
      </c>
      <c r="F100">
        <v>487502</v>
      </c>
      <c r="G100">
        <v>0</v>
      </c>
      <c r="H100">
        <v>0</v>
      </c>
    </row>
    <row r="101" spans="1:8" x14ac:dyDescent="0.25">
      <c r="A101" t="s">
        <v>24</v>
      </c>
      <c r="C101">
        <v>1899</v>
      </c>
      <c r="D101">
        <v>100893200</v>
      </c>
      <c r="E101">
        <v>36858609</v>
      </c>
      <c r="F101">
        <v>491747</v>
      </c>
      <c r="G101">
        <v>0</v>
      </c>
      <c r="H101">
        <v>0</v>
      </c>
    </row>
    <row r="102" spans="1:8" x14ac:dyDescent="0.25">
      <c r="A102" t="s">
        <v>24</v>
      </c>
      <c r="C102">
        <v>1900</v>
      </c>
      <c r="D102">
        <v>45188705</v>
      </c>
      <c r="E102">
        <v>93142636</v>
      </c>
      <c r="F102">
        <v>496028</v>
      </c>
      <c r="G102">
        <v>0</v>
      </c>
      <c r="H102">
        <v>0</v>
      </c>
    </row>
    <row r="103" spans="1:8" x14ac:dyDescent="0.25">
      <c r="A103" t="s">
        <v>24</v>
      </c>
      <c r="C103">
        <v>1901</v>
      </c>
      <c r="D103">
        <v>45172255</v>
      </c>
      <c r="E103">
        <v>93425338</v>
      </c>
      <c r="F103">
        <v>500344</v>
      </c>
      <c r="G103">
        <v>0</v>
      </c>
      <c r="H103">
        <v>0</v>
      </c>
    </row>
    <row r="104" spans="1:8" x14ac:dyDescent="0.25">
      <c r="A104" t="s">
        <v>24</v>
      </c>
      <c r="C104">
        <v>1902</v>
      </c>
      <c r="D104">
        <v>42597183</v>
      </c>
      <c r="E104">
        <v>96465887</v>
      </c>
      <c r="F104">
        <v>504697</v>
      </c>
      <c r="G104">
        <v>0</v>
      </c>
      <c r="H104">
        <v>0</v>
      </c>
    </row>
    <row r="105" spans="1:8" x14ac:dyDescent="0.25">
      <c r="A105" t="s">
        <v>24</v>
      </c>
      <c r="C105">
        <v>1903</v>
      </c>
      <c r="D105">
        <v>42158879</v>
      </c>
      <c r="E105">
        <v>97406641</v>
      </c>
      <c r="F105">
        <v>509086</v>
      </c>
      <c r="G105">
        <v>0</v>
      </c>
      <c r="H105">
        <v>0</v>
      </c>
    </row>
    <row r="106" spans="1:8" x14ac:dyDescent="0.25">
      <c r="A106" t="s">
        <v>24</v>
      </c>
      <c r="C106">
        <v>1904</v>
      </c>
      <c r="D106">
        <v>40560932</v>
      </c>
      <c r="E106">
        <v>99521101</v>
      </c>
      <c r="F106">
        <v>513512</v>
      </c>
      <c r="G106">
        <v>0</v>
      </c>
      <c r="H106">
        <v>0</v>
      </c>
    </row>
    <row r="107" spans="1:8" x14ac:dyDescent="0.25">
      <c r="A107" t="s">
        <v>24</v>
      </c>
      <c r="C107">
        <v>1905</v>
      </c>
      <c r="D107">
        <v>40731934</v>
      </c>
      <c r="E107">
        <v>99880802</v>
      </c>
      <c r="F107">
        <v>517975</v>
      </c>
      <c r="G107">
        <v>0</v>
      </c>
      <c r="H107">
        <v>0</v>
      </c>
    </row>
    <row r="108" spans="1:8" x14ac:dyDescent="0.25">
      <c r="A108" t="s">
        <v>24</v>
      </c>
      <c r="C108">
        <v>1906</v>
      </c>
      <c r="D108">
        <v>40906593</v>
      </c>
      <c r="E108">
        <v>100251165</v>
      </c>
      <c r="F108">
        <v>522475</v>
      </c>
      <c r="G108">
        <v>0</v>
      </c>
      <c r="H108">
        <v>0</v>
      </c>
    </row>
    <row r="109" spans="1:8" x14ac:dyDescent="0.25">
      <c r="A109" t="s">
        <v>24</v>
      </c>
      <c r="C109">
        <v>1907</v>
      </c>
      <c r="D109">
        <v>41084939</v>
      </c>
      <c r="E109">
        <v>100632305</v>
      </c>
      <c r="F109">
        <v>527012</v>
      </c>
      <c r="G109">
        <v>0</v>
      </c>
      <c r="H109">
        <v>0</v>
      </c>
    </row>
    <row r="110" spans="1:8" x14ac:dyDescent="0.25">
      <c r="A110" t="s">
        <v>24</v>
      </c>
      <c r="C110">
        <v>1908</v>
      </c>
      <c r="D110">
        <v>41266996</v>
      </c>
      <c r="E110">
        <v>101024339</v>
      </c>
      <c r="F110">
        <v>531588</v>
      </c>
      <c r="G110">
        <v>0</v>
      </c>
      <c r="H110">
        <v>0</v>
      </c>
    </row>
    <row r="111" spans="1:8" x14ac:dyDescent="0.25">
      <c r="A111" t="s">
        <v>24</v>
      </c>
      <c r="C111">
        <v>1909</v>
      </c>
      <c r="D111">
        <v>41460264</v>
      </c>
      <c r="E111">
        <v>101410814</v>
      </c>
      <c r="F111">
        <v>536094</v>
      </c>
      <c r="G111">
        <v>0</v>
      </c>
      <c r="H111">
        <v>0</v>
      </c>
    </row>
    <row r="112" spans="1:8" x14ac:dyDescent="0.25">
      <c r="A112" t="s">
        <v>24</v>
      </c>
      <c r="C112">
        <v>1910</v>
      </c>
      <c r="D112">
        <v>41502179</v>
      </c>
      <c r="E112">
        <v>95788506</v>
      </c>
      <c r="F112">
        <v>6879927</v>
      </c>
      <c r="G112">
        <v>0</v>
      </c>
      <c r="H112">
        <v>0</v>
      </c>
    </row>
    <row r="113" spans="1:8" x14ac:dyDescent="0.25">
      <c r="A113" t="s">
        <v>24</v>
      </c>
      <c r="C113">
        <v>1911</v>
      </c>
      <c r="D113">
        <v>39443039</v>
      </c>
      <c r="E113">
        <v>98154256</v>
      </c>
      <c r="F113">
        <v>6993190</v>
      </c>
      <c r="G113">
        <v>0</v>
      </c>
      <c r="H113">
        <v>0</v>
      </c>
    </row>
    <row r="114" spans="1:8" x14ac:dyDescent="0.25">
      <c r="A114" t="s">
        <v>24</v>
      </c>
      <c r="C114">
        <v>1912</v>
      </c>
      <c r="D114">
        <v>40279631</v>
      </c>
      <c r="E114">
        <v>97794073</v>
      </c>
      <c r="F114">
        <v>7107041</v>
      </c>
      <c r="G114">
        <v>0</v>
      </c>
      <c r="H114">
        <v>0</v>
      </c>
    </row>
    <row r="115" spans="1:8" x14ac:dyDescent="0.25">
      <c r="A115" t="s">
        <v>24</v>
      </c>
      <c r="C115">
        <v>1913</v>
      </c>
      <c r="D115">
        <v>40525494</v>
      </c>
      <c r="E115">
        <v>98028264</v>
      </c>
      <c r="F115">
        <v>7221467</v>
      </c>
      <c r="G115">
        <v>0</v>
      </c>
      <c r="H115">
        <v>0</v>
      </c>
    </row>
    <row r="116" spans="1:8" x14ac:dyDescent="0.25">
      <c r="A116" t="s">
        <v>24</v>
      </c>
      <c r="C116">
        <v>1914</v>
      </c>
      <c r="D116">
        <v>18354008</v>
      </c>
      <c r="E116">
        <v>120686657</v>
      </c>
      <c r="F116">
        <v>7337765</v>
      </c>
      <c r="G116">
        <v>0</v>
      </c>
      <c r="H116">
        <v>0</v>
      </c>
    </row>
    <row r="117" spans="1:8" x14ac:dyDescent="0.25">
      <c r="A117" t="s">
        <v>24</v>
      </c>
      <c r="C117">
        <v>1915</v>
      </c>
      <c r="D117">
        <v>14232611</v>
      </c>
      <c r="E117">
        <v>125301874</v>
      </c>
      <c r="F117">
        <v>7455966</v>
      </c>
      <c r="G117">
        <v>0</v>
      </c>
      <c r="H117">
        <v>0</v>
      </c>
    </row>
    <row r="118" spans="1:8" x14ac:dyDescent="0.25">
      <c r="A118" t="s">
        <v>24</v>
      </c>
      <c r="C118">
        <v>1916</v>
      </c>
      <c r="D118">
        <v>10549969</v>
      </c>
      <c r="E118">
        <v>129485310</v>
      </c>
      <c r="F118">
        <v>7576102</v>
      </c>
      <c r="G118">
        <v>0</v>
      </c>
      <c r="H118">
        <v>0</v>
      </c>
    </row>
    <row r="119" spans="1:8" x14ac:dyDescent="0.25">
      <c r="A119" t="s">
        <v>24</v>
      </c>
      <c r="C119">
        <v>1917</v>
      </c>
      <c r="D119">
        <v>10577254</v>
      </c>
      <c r="E119">
        <v>129965850</v>
      </c>
      <c r="F119">
        <v>7698202</v>
      </c>
      <c r="G119">
        <v>0</v>
      </c>
      <c r="H119">
        <v>0</v>
      </c>
    </row>
    <row r="120" spans="1:8" x14ac:dyDescent="0.25">
      <c r="A120" t="s">
        <v>24</v>
      </c>
      <c r="C120">
        <v>1918</v>
      </c>
      <c r="D120">
        <v>10598994</v>
      </c>
      <c r="E120">
        <v>130441521</v>
      </c>
      <c r="F120">
        <v>7812131</v>
      </c>
      <c r="G120">
        <v>0</v>
      </c>
      <c r="H120">
        <v>0</v>
      </c>
    </row>
    <row r="121" spans="1:8" x14ac:dyDescent="0.25">
      <c r="A121" t="s">
        <v>24</v>
      </c>
      <c r="C121">
        <v>1919</v>
      </c>
      <c r="D121">
        <v>7809287</v>
      </c>
      <c r="E121">
        <v>133968699</v>
      </c>
      <c r="F121">
        <v>7937066</v>
      </c>
      <c r="G121">
        <v>0</v>
      </c>
      <c r="H121">
        <v>0</v>
      </c>
    </row>
    <row r="122" spans="1:8" x14ac:dyDescent="0.25">
      <c r="A122" t="s">
        <v>24</v>
      </c>
      <c r="C122">
        <v>1920</v>
      </c>
      <c r="D122">
        <v>5454929</v>
      </c>
      <c r="E122">
        <v>137479313</v>
      </c>
      <c r="F122">
        <v>8073358</v>
      </c>
      <c r="G122">
        <v>0</v>
      </c>
      <c r="H122">
        <v>0</v>
      </c>
    </row>
    <row r="123" spans="1:8" x14ac:dyDescent="0.25">
      <c r="A123" t="s">
        <v>24</v>
      </c>
      <c r="C123">
        <v>1921</v>
      </c>
      <c r="D123">
        <v>5329604</v>
      </c>
      <c r="E123">
        <v>138661439</v>
      </c>
      <c r="F123">
        <v>8221365</v>
      </c>
      <c r="G123">
        <v>0</v>
      </c>
      <c r="H123">
        <v>0</v>
      </c>
    </row>
    <row r="124" spans="1:8" x14ac:dyDescent="0.25">
      <c r="A124" t="s">
        <v>24</v>
      </c>
      <c r="C124">
        <v>1922</v>
      </c>
      <c r="D124">
        <v>3009042</v>
      </c>
      <c r="E124">
        <v>142457450</v>
      </c>
      <c r="F124">
        <v>8381456</v>
      </c>
      <c r="G124">
        <v>0</v>
      </c>
      <c r="H124">
        <v>0</v>
      </c>
    </row>
    <row r="125" spans="1:8" x14ac:dyDescent="0.25">
      <c r="A125" t="s">
        <v>24</v>
      </c>
      <c r="C125">
        <v>1923</v>
      </c>
      <c r="D125">
        <v>3048221</v>
      </c>
      <c r="E125">
        <v>142556095</v>
      </c>
      <c r="F125">
        <v>10149921</v>
      </c>
      <c r="G125">
        <v>0</v>
      </c>
      <c r="H125">
        <v>0</v>
      </c>
    </row>
    <row r="126" spans="1:8" x14ac:dyDescent="0.25">
      <c r="A126" t="s">
        <v>24</v>
      </c>
      <c r="C126">
        <v>1924</v>
      </c>
      <c r="D126">
        <v>3087914</v>
      </c>
      <c r="E126">
        <v>144241453</v>
      </c>
      <c r="F126">
        <v>10359584</v>
      </c>
      <c r="G126">
        <v>0</v>
      </c>
      <c r="H126">
        <v>0</v>
      </c>
    </row>
    <row r="127" spans="1:8" x14ac:dyDescent="0.25">
      <c r="A127" t="s">
        <v>24</v>
      </c>
      <c r="C127">
        <v>1925</v>
      </c>
      <c r="D127">
        <v>3128131</v>
      </c>
      <c r="E127">
        <v>145950810</v>
      </c>
      <c r="F127">
        <v>10573596</v>
      </c>
      <c r="G127">
        <v>0</v>
      </c>
      <c r="H127">
        <v>0</v>
      </c>
    </row>
    <row r="128" spans="1:8" x14ac:dyDescent="0.25">
      <c r="A128" t="s">
        <v>24</v>
      </c>
      <c r="C128">
        <v>1926</v>
      </c>
      <c r="D128">
        <v>3168875</v>
      </c>
      <c r="E128">
        <v>147684512</v>
      </c>
      <c r="F128">
        <v>10792053</v>
      </c>
      <c r="G128">
        <v>0</v>
      </c>
      <c r="H128">
        <v>0</v>
      </c>
    </row>
    <row r="129" spans="1:8" x14ac:dyDescent="0.25">
      <c r="A129" t="s">
        <v>24</v>
      </c>
      <c r="C129">
        <v>1927</v>
      </c>
      <c r="D129">
        <v>3210154</v>
      </c>
      <c r="E129">
        <v>149442929</v>
      </c>
      <c r="F129">
        <v>11015044</v>
      </c>
      <c r="G129">
        <v>0</v>
      </c>
      <c r="H129">
        <v>0</v>
      </c>
    </row>
    <row r="130" spans="1:8" x14ac:dyDescent="0.25">
      <c r="A130" t="s">
        <v>24</v>
      </c>
      <c r="C130">
        <v>1928</v>
      </c>
      <c r="D130">
        <v>3251978</v>
      </c>
      <c r="E130">
        <v>151226406</v>
      </c>
      <c r="F130">
        <v>11242664</v>
      </c>
      <c r="G130">
        <v>0</v>
      </c>
      <c r="H130">
        <v>0</v>
      </c>
    </row>
    <row r="131" spans="1:8" x14ac:dyDescent="0.25">
      <c r="A131" t="s">
        <v>24</v>
      </c>
      <c r="C131">
        <v>1929</v>
      </c>
      <c r="D131">
        <v>3294090</v>
      </c>
      <c r="E131">
        <v>153039127</v>
      </c>
      <c r="F131">
        <v>11473039</v>
      </c>
      <c r="G131">
        <v>0</v>
      </c>
      <c r="H131">
        <v>0</v>
      </c>
    </row>
    <row r="132" spans="1:8" x14ac:dyDescent="0.25">
      <c r="A132" t="s">
        <v>24</v>
      </c>
      <c r="C132">
        <v>1930</v>
      </c>
      <c r="D132">
        <v>3535565</v>
      </c>
      <c r="E132">
        <v>154881538</v>
      </c>
      <c r="F132">
        <v>11706187</v>
      </c>
      <c r="G132">
        <v>0</v>
      </c>
      <c r="H132">
        <v>0</v>
      </c>
    </row>
    <row r="133" spans="1:8" x14ac:dyDescent="0.25">
      <c r="A133" t="s">
        <v>24</v>
      </c>
      <c r="C133">
        <v>1931</v>
      </c>
      <c r="D133">
        <v>3383389</v>
      </c>
      <c r="E133">
        <v>156754095</v>
      </c>
      <c r="F133">
        <v>11942126</v>
      </c>
      <c r="G133">
        <v>0</v>
      </c>
      <c r="H133">
        <v>0</v>
      </c>
    </row>
    <row r="134" spans="1:8" x14ac:dyDescent="0.25">
      <c r="A134" t="s">
        <v>24</v>
      </c>
      <c r="C134">
        <v>1932</v>
      </c>
      <c r="D134">
        <v>6749350</v>
      </c>
      <c r="E134">
        <v>155330079</v>
      </c>
      <c r="F134">
        <v>12180877</v>
      </c>
      <c r="G134">
        <v>0</v>
      </c>
      <c r="H134">
        <v>0</v>
      </c>
    </row>
    <row r="135" spans="1:8" x14ac:dyDescent="0.25">
      <c r="A135" t="s">
        <v>24</v>
      </c>
      <c r="C135">
        <v>1933</v>
      </c>
      <c r="D135">
        <v>6832554</v>
      </c>
      <c r="E135">
        <v>157224394</v>
      </c>
      <c r="F135">
        <v>12422455</v>
      </c>
      <c r="G135">
        <v>0</v>
      </c>
      <c r="H135">
        <v>0</v>
      </c>
    </row>
    <row r="136" spans="1:8" x14ac:dyDescent="0.25">
      <c r="A136" t="s">
        <v>24</v>
      </c>
      <c r="C136">
        <v>1934</v>
      </c>
      <c r="D136">
        <v>6916790</v>
      </c>
      <c r="E136">
        <v>159145975</v>
      </c>
      <c r="F136">
        <v>12668849</v>
      </c>
      <c r="G136">
        <v>0</v>
      </c>
      <c r="H136">
        <v>0</v>
      </c>
    </row>
    <row r="137" spans="1:8" x14ac:dyDescent="0.25">
      <c r="A137" t="s">
        <v>24</v>
      </c>
      <c r="C137">
        <v>1935</v>
      </c>
      <c r="D137">
        <v>7002069</v>
      </c>
      <c r="E137">
        <v>161095233</v>
      </c>
      <c r="F137">
        <v>12920156</v>
      </c>
      <c r="G137">
        <v>0</v>
      </c>
      <c r="H137">
        <v>0</v>
      </c>
    </row>
    <row r="138" spans="1:8" x14ac:dyDescent="0.25">
      <c r="A138" t="s">
        <v>24</v>
      </c>
      <c r="C138">
        <v>1936</v>
      </c>
      <c r="D138">
        <v>7088405</v>
      </c>
      <c r="E138">
        <v>163072567</v>
      </c>
      <c r="F138">
        <v>13176473</v>
      </c>
      <c r="G138">
        <v>0</v>
      </c>
      <c r="H138">
        <v>0</v>
      </c>
    </row>
    <row r="139" spans="1:8" x14ac:dyDescent="0.25">
      <c r="A139" t="s">
        <v>24</v>
      </c>
      <c r="C139">
        <v>1937</v>
      </c>
      <c r="D139">
        <v>7175811</v>
      </c>
      <c r="E139">
        <v>165078403</v>
      </c>
      <c r="F139">
        <v>13437902</v>
      </c>
      <c r="G139">
        <v>0</v>
      </c>
      <c r="H139">
        <v>0</v>
      </c>
    </row>
    <row r="140" spans="1:8" x14ac:dyDescent="0.25">
      <c r="A140" t="s">
        <v>24</v>
      </c>
      <c r="C140">
        <v>1938</v>
      </c>
      <c r="D140">
        <v>7264300</v>
      </c>
      <c r="E140">
        <v>167113149</v>
      </c>
      <c r="F140">
        <v>13704543</v>
      </c>
      <c r="G140">
        <v>0</v>
      </c>
      <c r="H140">
        <v>0</v>
      </c>
    </row>
    <row r="141" spans="1:8" x14ac:dyDescent="0.25">
      <c r="A141" t="s">
        <v>24</v>
      </c>
      <c r="C141">
        <v>1939</v>
      </c>
      <c r="D141">
        <v>7359729</v>
      </c>
      <c r="E141">
        <v>169291442</v>
      </c>
      <c r="F141">
        <v>13974445</v>
      </c>
      <c r="G141">
        <v>0</v>
      </c>
      <c r="H141">
        <v>0</v>
      </c>
    </row>
    <row r="142" spans="1:8" x14ac:dyDescent="0.25">
      <c r="A142" t="s">
        <v>24</v>
      </c>
      <c r="C142">
        <v>1940</v>
      </c>
      <c r="D142">
        <v>7688056</v>
      </c>
      <c r="E142">
        <v>171617729</v>
      </c>
      <c r="F142">
        <v>14247623</v>
      </c>
      <c r="G142">
        <v>0</v>
      </c>
      <c r="H142">
        <v>0</v>
      </c>
    </row>
    <row r="143" spans="1:8" x14ac:dyDescent="0.25">
      <c r="A143" t="s">
        <v>24</v>
      </c>
      <c r="C143">
        <v>1941</v>
      </c>
      <c r="D143">
        <v>7572145</v>
      </c>
      <c r="E143">
        <v>174096542</v>
      </c>
      <c r="F143">
        <v>14524102</v>
      </c>
      <c r="G143">
        <v>0</v>
      </c>
      <c r="H143">
        <v>0</v>
      </c>
    </row>
    <row r="144" spans="1:8" x14ac:dyDescent="0.25">
      <c r="A144" t="s">
        <v>24</v>
      </c>
      <c r="C144">
        <v>1942</v>
      </c>
      <c r="D144">
        <v>8601316</v>
      </c>
      <c r="E144">
        <v>175820759</v>
      </c>
      <c r="F144">
        <v>14803900</v>
      </c>
      <c r="G144">
        <v>0</v>
      </c>
      <c r="H144">
        <v>0</v>
      </c>
    </row>
    <row r="145" spans="1:8" x14ac:dyDescent="0.25">
      <c r="A145" t="s">
        <v>24</v>
      </c>
      <c r="C145">
        <v>1943</v>
      </c>
      <c r="D145">
        <v>8750517</v>
      </c>
      <c r="E145">
        <v>178594630</v>
      </c>
      <c r="F145">
        <v>15087036</v>
      </c>
      <c r="G145">
        <v>0</v>
      </c>
      <c r="H145">
        <v>0</v>
      </c>
    </row>
    <row r="146" spans="1:8" x14ac:dyDescent="0.25">
      <c r="A146" t="s">
        <v>24</v>
      </c>
      <c r="C146">
        <v>1944</v>
      </c>
      <c r="D146">
        <v>8902407</v>
      </c>
      <c r="E146">
        <v>181420559</v>
      </c>
      <c r="F146">
        <v>15375589</v>
      </c>
      <c r="G146">
        <v>0</v>
      </c>
      <c r="H146">
        <v>0</v>
      </c>
    </row>
    <row r="147" spans="1:8" x14ac:dyDescent="0.25">
      <c r="A147" t="s">
        <v>24</v>
      </c>
      <c r="C147">
        <v>1945</v>
      </c>
      <c r="D147">
        <v>9057035</v>
      </c>
      <c r="E147">
        <v>166332387</v>
      </c>
      <c r="F147">
        <v>33636838</v>
      </c>
      <c r="G147">
        <v>0</v>
      </c>
      <c r="H147">
        <v>0</v>
      </c>
    </row>
    <row r="148" spans="1:8" x14ac:dyDescent="0.25">
      <c r="A148" t="s">
        <v>24</v>
      </c>
      <c r="C148">
        <v>1946</v>
      </c>
      <c r="D148">
        <v>9065733</v>
      </c>
      <c r="E148">
        <v>168943439</v>
      </c>
      <c r="F148">
        <v>34412326</v>
      </c>
      <c r="G148">
        <v>0</v>
      </c>
      <c r="H148">
        <v>0</v>
      </c>
    </row>
    <row r="149" spans="1:8" x14ac:dyDescent="0.25">
      <c r="A149" t="s">
        <v>24</v>
      </c>
      <c r="C149">
        <v>1947</v>
      </c>
      <c r="D149">
        <v>5128970</v>
      </c>
      <c r="E149">
        <v>175535355</v>
      </c>
      <c r="F149">
        <v>35206146</v>
      </c>
      <c r="G149">
        <v>0</v>
      </c>
      <c r="H149">
        <v>0</v>
      </c>
    </row>
    <row r="150" spans="1:8" x14ac:dyDescent="0.25">
      <c r="A150" t="s">
        <v>24</v>
      </c>
      <c r="C150">
        <v>1948</v>
      </c>
      <c r="D150">
        <v>5225583</v>
      </c>
      <c r="E150">
        <v>178145109</v>
      </c>
      <c r="F150">
        <v>36018741</v>
      </c>
      <c r="G150">
        <v>0</v>
      </c>
      <c r="H150">
        <v>0</v>
      </c>
    </row>
    <row r="151" spans="1:8" x14ac:dyDescent="0.25">
      <c r="A151" t="s">
        <v>24</v>
      </c>
      <c r="C151">
        <v>1949</v>
      </c>
      <c r="D151">
        <v>5326398</v>
      </c>
      <c r="E151">
        <v>181055965</v>
      </c>
      <c r="F151">
        <v>36868701</v>
      </c>
      <c r="G151">
        <v>0</v>
      </c>
      <c r="H151">
        <v>0</v>
      </c>
    </row>
    <row r="152" spans="1:8" x14ac:dyDescent="0.25">
      <c r="A152" t="s">
        <v>24</v>
      </c>
      <c r="C152">
        <v>1950</v>
      </c>
      <c r="D152">
        <v>5734633</v>
      </c>
      <c r="E152">
        <v>183913948</v>
      </c>
      <c r="F152">
        <v>37901149</v>
      </c>
      <c r="G152">
        <v>0</v>
      </c>
      <c r="H152">
        <v>0</v>
      </c>
    </row>
    <row r="153" spans="1:8" x14ac:dyDescent="0.25">
      <c r="A153" t="s">
        <v>24</v>
      </c>
      <c r="C153">
        <v>1951</v>
      </c>
      <c r="D153">
        <v>4681331</v>
      </c>
      <c r="E153">
        <v>189056619</v>
      </c>
      <c r="F153">
        <v>38746489</v>
      </c>
      <c r="G153">
        <v>0</v>
      </c>
      <c r="H153">
        <v>0</v>
      </c>
    </row>
    <row r="154" spans="1:8" x14ac:dyDescent="0.25">
      <c r="A154" t="s">
        <v>24</v>
      </c>
      <c r="C154">
        <v>1952</v>
      </c>
      <c r="D154">
        <v>4760587</v>
      </c>
      <c r="E154">
        <v>193169201</v>
      </c>
      <c r="F154">
        <v>39656697</v>
      </c>
      <c r="G154">
        <v>0</v>
      </c>
      <c r="H154">
        <v>0</v>
      </c>
    </row>
    <row r="155" spans="1:8" x14ac:dyDescent="0.25">
      <c r="A155" t="s">
        <v>24</v>
      </c>
      <c r="C155">
        <v>1953</v>
      </c>
      <c r="D155">
        <v>4842294</v>
      </c>
      <c r="E155">
        <v>220023049</v>
      </c>
      <c r="F155">
        <v>17972527</v>
      </c>
      <c r="G155">
        <v>0</v>
      </c>
      <c r="H155">
        <v>0</v>
      </c>
    </row>
    <row r="156" spans="1:8" x14ac:dyDescent="0.25">
      <c r="A156" t="s">
        <v>24</v>
      </c>
      <c r="C156">
        <v>1954</v>
      </c>
      <c r="D156">
        <v>4928527</v>
      </c>
      <c r="E156">
        <v>215276465</v>
      </c>
      <c r="F156">
        <v>28040237</v>
      </c>
      <c r="G156">
        <v>0</v>
      </c>
      <c r="H156">
        <v>0</v>
      </c>
    </row>
    <row r="157" spans="1:8" x14ac:dyDescent="0.25">
      <c r="A157" t="s">
        <v>24</v>
      </c>
      <c r="C157">
        <v>1955</v>
      </c>
      <c r="D157">
        <v>5020927</v>
      </c>
      <c r="E157">
        <v>220067207</v>
      </c>
      <c r="F157">
        <v>28759983</v>
      </c>
      <c r="G157">
        <v>0</v>
      </c>
      <c r="H157">
        <v>0</v>
      </c>
    </row>
    <row r="158" spans="1:8" x14ac:dyDescent="0.25">
      <c r="A158" t="s">
        <v>24</v>
      </c>
      <c r="C158">
        <v>1956</v>
      </c>
      <c r="D158">
        <v>5119068</v>
      </c>
      <c r="E158">
        <v>222409575</v>
      </c>
      <c r="F158">
        <v>32103123</v>
      </c>
      <c r="G158">
        <v>0</v>
      </c>
      <c r="H158">
        <v>0</v>
      </c>
    </row>
    <row r="159" spans="1:8" x14ac:dyDescent="0.25">
      <c r="A159" t="s">
        <v>24</v>
      </c>
      <c r="C159">
        <v>1957</v>
      </c>
      <c r="D159">
        <v>5221465</v>
      </c>
      <c r="E159">
        <v>216460616</v>
      </c>
      <c r="F159">
        <v>43833515</v>
      </c>
      <c r="G159">
        <v>0</v>
      </c>
      <c r="H159">
        <v>0</v>
      </c>
    </row>
    <row r="160" spans="1:8" x14ac:dyDescent="0.25">
      <c r="A160" t="s">
        <v>24</v>
      </c>
      <c r="C160">
        <v>1958</v>
      </c>
      <c r="D160">
        <v>5328237</v>
      </c>
      <c r="E160">
        <v>216126261</v>
      </c>
      <c r="F160">
        <v>49975465</v>
      </c>
      <c r="G160">
        <v>0</v>
      </c>
      <c r="H160">
        <v>0</v>
      </c>
    </row>
    <row r="161" spans="1:8" x14ac:dyDescent="0.25">
      <c r="A161" t="s">
        <v>24</v>
      </c>
      <c r="C161">
        <v>1959</v>
      </c>
      <c r="D161">
        <v>5441362</v>
      </c>
      <c r="E161">
        <v>228876041</v>
      </c>
      <c r="F161">
        <v>43331180</v>
      </c>
      <c r="G161">
        <v>0</v>
      </c>
      <c r="H161">
        <v>0</v>
      </c>
    </row>
    <row r="162" spans="1:8" x14ac:dyDescent="0.25">
      <c r="A162" t="s">
        <v>24</v>
      </c>
      <c r="C162">
        <v>1960</v>
      </c>
      <c r="D162">
        <v>5548228</v>
      </c>
      <c r="E162">
        <v>193753195</v>
      </c>
      <c r="F162">
        <v>84986800</v>
      </c>
      <c r="G162">
        <v>0</v>
      </c>
      <c r="H162">
        <v>0</v>
      </c>
    </row>
    <row r="163" spans="1:8" x14ac:dyDescent="0.25">
      <c r="A163" t="s">
        <v>24</v>
      </c>
      <c r="C163">
        <v>1961</v>
      </c>
      <c r="D163">
        <v>448120</v>
      </c>
      <c r="E163">
        <v>187200274</v>
      </c>
      <c r="F163">
        <v>103529580</v>
      </c>
      <c r="G163">
        <v>0</v>
      </c>
      <c r="H163">
        <v>0</v>
      </c>
    </row>
    <row r="164" spans="1:8" x14ac:dyDescent="0.25">
      <c r="A164" t="s">
        <v>24</v>
      </c>
      <c r="C164">
        <v>1962</v>
      </c>
      <c r="D164">
        <v>465052</v>
      </c>
      <c r="E164">
        <v>172630379</v>
      </c>
      <c r="F164">
        <v>125239024</v>
      </c>
      <c r="G164">
        <v>0</v>
      </c>
      <c r="H164">
        <v>0</v>
      </c>
    </row>
    <row r="165" spans="1:8" x14ac:dyDescent="0.25">
      <c r="A165" t="s">
        <v>24</v>
      </c>
      <c r="C165">
        <v>1963</v>
      </c>
      <c r="D165">
        <v>481634</v>
      </c>
      <c r="E165">
        <v>160767213</v>
      </c>
      <c r="F165">
        <v>144506738</v>
      </c>
      <c r="G165">
        <v>0</v>
      </c>
      <c r="H165">
        <v>0</v>
      </c>
    </row>
    <row r="166" spans="1:8" x14ac:dyDescent="0.25">
      <c r="A166" t="s">
        <v>24</v>
      </c>
      <c r="C166">
        <v>1964</v>
      </c>
      <c r="D166">
        <v>498534</v>
      </c>
      <c r="E166">
        <v>163498247</v>
      </c>
      <c r="F166">
        <v>149469306</v>
      </c>
      <c r="G166">
        <v>0</v>
      </c>
      <c r="H166">
        <v>0</v>
      </c>
    </row>
    <row r="167" spans="1:8" x14ac:dyDescent="0.25">
      <c r="A167" t="s">
        <v>24</v>
      </c>
      <c r="C167">
        <v>1965</v>
      </c>
      <c r="D167">
        <v>514524</v>
      </c>
      <c r="E167">
        <v>194270256</v>
      </c>
      <c r="F167">
        <v>126662598</v>
      </c>
      <c r="G167">
        <v>0</v>
      </c>
      <c r="H167">
        <v>0</v>
      </c>
    </row>
    <row r="168" spans="1:8" x14ac:dyDescent="0.25">
      <c r="A168" t="s">
        <v>24</v>
      </c>
      <c r="C168">
        <v>1966</v>
      </c>
      <c r="D168">
        <v>529168</v>
      </c>
      <c r="E168">
        <v>234524122</v>
      </c>
      <c r="F168">
        <v>94605099</v>
      </c>
      <c r="G168">
        <v>0</v>
      </c>
      <c r="H168">
        <v>0</v>
      </c>
    </row>
    <row r="169" spans="1:8" x14ac:dyDescent="0.25">
      <c r="A169" t="s">
        <v>24</v>
      </c>
      <c r="C169">
        <v>1967</v>
      </c>
      <c r="D169">
        <v>543900</v>
      </c>
      <c r="E169">
        <v>244851548</v>
      </c>
      <c r="F169">
        <v>92185788</v>
      </c>
      <c r="G169">
        <v>578731</v>
      </c>
      <c r="H169">
        <v>0</v>
      </c>
    </row>
    <row r="170" spans="1:8" x14ac:dyDescent="0.25">
      <c r="A170" t="s">
        <v>24</v>
      </c>
      <c r="C170">
        <v>1968</v>
      </c>
      <c r="D170">
        <v>3460639</v>
      </c>
      <c r="E170">
        <v>235663824</v>
      </c>
      <c r="F170">
        <v>106469518</v>
      </c>
      <c r="G170">
        <v>1386431</v>
      </c>
      <c r="H170">
        <v>0</v>
      </c>
    </row>
    <row r="171" spans="1:8" x14ac:dyDescent="0.25">
      <c r="A171" t="s">
        <v>24</v>
      </c>
      <c r="C171">
        <v>1969</v>
      </c>
      <c r="D171">
        <v>575561</v>
      </c>
      <c r="E171">
        <v>254616532</v>
      </c>
      <c r="F171">
        <v>99474598</v>
      </c>
      <c r="G171">
        <v>1403952</v>
      </c>
      <c r="H171">
        <v>0</v>
      </c>
    </row>
    <row r="172" spans="1:8" x14ac:dyDescent="0.25">
      <c r="A172" t="s">
        <v>24</v>
      </c>
      <c r="C172">
        <v>1970</v>
      </c>
      <c r="D172">
        <v>591508</v>
      </c>
      <c r="E172">
        <v>263555459</v>
      </c>
      <c r="F172">
        <v>99881097</v>
      </c>
      <c r="G172">
        <v>1422379</v>
      </c>
      <c r="H172">
        <v>0</v>
      </c>
    </row>
    <row r="173" spans="1:8" x14ac:dyDescent="0.25">
      <c r="A173" t="s">
        <v>24</v>
      </c>
      <c r="C173">
        <v>1971</v>
      </c>
      <c r="D173">
        <v>604403</v>
      </c>
      <c r="E173">
        <v>271166211</v>
      </c>
      <c r="F173">
        <v>101869119</v>
      </c>
      <c r="G173">
        <v>1446563</v>
      </c>
      <c r="H173">
        <v>0</v>
      </c>
    </row>
    <row r="174" spans="1:8" x14ac:dyDescent="0.25">
      <c r="A174" t="s">
        <v>24</v>
      </c>
      <c r="C174">
        <v>1972</v>
      </c>
      <c r="D174">
        <v>16441547</v>
      </c>
      <c r="E174">
        <v>269395379</v>
      </c>
      <c r="F174">
        <v>97613189</v>
      </c>
      <c r="G174">
        <v>1480661</v>
      </c>
      <c r="H174">
        <v>0</v>
      </c>
    </row>
    <row r="175" spans="1:8" x14ac:dyDescent="0.25">
      <c r="A175" t="s">
        <v>24</v>
      </c>
      <c r="C175">
        <v>1973</v>
      </c>
      <c r="D175">
        <v>16933495</v>
      </c>
      <c r="E175">
        <v>287087643</v>
      </c>
      <c r="F175">
        <v>89668649</v>
      </c>
      <c r="G175">
        <v>1522633</v>
      </c>
      <c r="H175">
        <v>0</v>
      </c>
    </row>
    <row r="176" spans="1:8" x14ac:dyDescent="0.25">
      <c r="A176" t="s">
        <v>24</v>
      </c>
      <c r="C176">
        <v>1974</v>
      </c>
      <c r="D176">
        <v>921932</v>
      </c>
      <c r="E176">
        <v>294582277</v>
      </c>
      <c r="F176">
        <v>108996676</v>
      </c>
      <c r="G176">
        <v>1568323</v>
      </c>
      <c r="H176">
        <v>0</v>
      </c>
    </row>
    <row r="177" spans="1:8" x14ac:dyDescent="0.25">
      <c r="A177" t="s">
        <v>24</v>
      </c>
      <c r="C177">
        <v>1975</v>
      </c>
      <c r="D177">
        <v>8634877</v>
      </c>
      <c r="E177">
        <v>295858423</v>
      </c>
      <c r="F177">
        <v>111447450</v>
      </c>
      <c r="G177">
        <v>1616226</v>
      </c>
      <c r="H177">
        <v>0</v>
      </c>
    </row>
    <row r="178" spans="1:8" x14ac:dyDescent="0.25">
      <c r="A178" t="s">
        <v>24</v>
      </c>
      <c r="C178">
        <v>1976</v>
      </c>
      <c r="D178">
        <v>8868663</v>
      </c>
      <c r="E178">
        <v>264481501</v>
      </c>
      <c r="F178">
        <v>154556496</v>
      </c>
      <c r="G178">
        <v>1666602</v>
      </c>
      <c r="H178">
        <v>0</v>
      </c>
    </row>
    <row r="179" spans="1:8" x14ac:dyDescent="0.25">
      <c r="A179" t="s">
        <v>24</v>
      </c>
      <c r="C179">
        <v>1977</v>
      </c>
      <c r="D179">
        <v>930862</v>
      </c>
      <c r="E179">
        <v>290175650</v>
      </c>
      <c r="F179">
        <v>148875703</v>
      </c>
      <c r="G179">
        <v>1719553</v>
      </c>
      <c r="H179">
        <v>0</v>
      </c>
    </row>
    <row r="180" spans="1:8" x14ac:dyDescent="0.25">
      <c r="A180" t="s">
        <v>24</v>
      </c>
      <c r="C180">
        <v>1978</v>
      </c>
      <c r="D180">
        <v>952830</v>
      </c>
      <c r="E180">
        <v>305518353</v>
      </c>
      <c r="F180">
        <v>146216623</v>
      </c>
      <c r="G180">
        <v>1775247</v>
      </c>
      <c r="H180">
        <v>0</v>
      </c>
    </row>
    <row r="181" spans="1:8" x14ac:dyDescent="0.25">
      <c r="A181" t="s">
        <v>24</v>
      </c>
      <c r="C181">
        <v>1979</v>
      </c>
      <c r="D181">
        <v>705113</v>
      </c>
      <c r="E181">
        <v>219255379</v>
      </c>
      <c r="F181">
        <v>246182201</v>
      </c>
      <c r="G181">
        <v>1833547</v>
      </c>
      <c r="H181">
        <v>0</v>
      </c>
    </row>
    <row r="182" spans="1:8" x14ac:dyDescent="0.25">
      <c r="A182" t="s">
        <v>24</v>
      </c>
      <c r="C182">
        <v>1980</v>
      </c>
      <c r="D182">
        <v>44475697</v>
      </c>
      <c r="E182">
        <v>209813983</v>
      </c>
      <c r="F182">
        <v>213494751</v>
      </c>
      <c r="G182">
        <v>13758714</v>
      </c>
      <c r="H182">
        <v>0</v>
      </c>
    </row>
    <row r="183" spans="1:8" x14ac:dyDescent="0.25">
      <c r="A183" t="s">
        <v>24</v>
      </c>
      <c r="C183">
        <v>1981</v>
      </c>
      <c r="D183">
        <v>45646393</v>
      </c>
      <c r="E183">
        <v>228082261</v>
      </c>
      <c r="F183">
        <v>219974470</v>
      </c>
      <c r="G183">
        <v>1952559</v>
      </c>
      <c r="H183">
        <v>0</v>
      </c>
    </row>
    <row r="184" spans="1:8" x14ac:dyDescent="0.25">
      <c r="A184" t="s">
        <v>24</v>
      </c>
      <c r="C184">
        <v>1982</v>
      </c>
      <c r="D184">
        <v>46854128</v>
      </c>
      <c r="E184">
        <v>235711505</v>
      </c>
      <c r="F184">
        <v>225967763</v>
      </c>
      <c r="G184">
        <v>2007200</v>
      </c>
      <c r="H184">
        <v>0</v>
      </c>
    </row>
    <row r="185" spans="1:8" x14ac:dyDescent="0.25">
      <c r="A185" t="s">
        <v>24</v>
      </c>
      <c r="C185">
        <v>1983</v>
      </c>
      <c r="D185">
        <v>71374355</v>
      </c>
      <c r="E185">
        <v>298819937</v>
      </c>
      <c r="F185">
        <v>153082326</v>
      </c>
      <c r="G185">
        <v>2058730</v>
      </c>
      <c r="H185">
        <v>0</v>
      </c>
    </row>
    <row r="186" spans="1:8" x14ac:dyDescent="0.25">
      <c r="A186" t="s">
        <v>24</v>
      </c>
      <c r="C186">
        <v>1984</v>
      </c>
      <c r="D186">
        <v>24572641</v>
      </c>
      <c r="E186">
        <v>308487749</v>
      </c>
      <c r="F186">
        <v>205011601</v>
      </c>
      <c r="G186">
        <v>2111128</v>
      </c>
      <c r="H186">
        <v>0</v>
      </c>
    </row>
    <row r="187" spans="1:8" x14ac:dyDescent="0.25">
      <c r="A187" t="s">
        <v>24</v>
      </c>
      <c r="C187">
        <v>1985</v>
      </c>
      <c r="D187">
        <v>824500</v>
      </c>
      <c r="E187">
        <v>378004021</v>
      </c>
      <c r="F187">
        <v>174659984</v>
      </c>
      <c r="G187">
        <v>1138713</v>
      </c>
      <c r="H187">
        <v>1025777</v>
      </c>
    </row>
    <row r="188" spans="1:8" x14ac:dyDescent="0.25">
      <c r="A188" t="s">
        <v>24</v>
      </c>
      <c r="C188">
        <v>1986</v>
      </c>
      <c r="D188">
        <v>845782</v>
      </c>
      <c r="E188">
        <v>363853790</v>
      </c>
      <c r="F188">
        <v>204728914</v>
      </c>
      <c r="G188">
        <v>1179266</v>
      </c>
      <c r="H188">
        <v>1039034</v>
      </c>
    </row>
    <row r="189" spans="1:8" x14ac:dyDescent="0.25">
      <c r="A189" t="s">
        <v>24</v>
      </c>
      <c r="C189">
        <v>1987</v>
      </c>
      <c r="D189">
        <v>867420</v>
      </c>
      <c r="E189">
        <v>384221027</v>
      </c>
      <c r="F189">
        <v>200719400</v>
      </c>
      <c r="G189">
        <v>1220365</v>
      </c>
      <c r="H189">
        <v>1051817</v>
      </c>
    </row>
    <row r="190" spans="1:8" x14ac:dyDescent="0.25">
      <c r="A190" t="s">
        <v>24</v>
      </c>
      <c r="C190">
        <v>1988</v>
      </c>
      <c r="D190">
        <v>889716</v>
      </c>
      <c r="E190">
        <v>394914759</v>
      </c>
      <c r="F190">
        <v>199267812</v>
      </c>
      <c r="G190">
        <v>8374915</v>
      </c>
      <c r="H190">
        <v>1064328</v>
      </c>
    </row>
    <row r="191" spans="1:8" x14ac:dyDescent="0.25">
      <c r="A191" t="s">
        <v>24</v>
      </c>
      <c r="C191">
        <v>1989</v>
      </c>
      <c r="D191">
        <v>912747</v>
      </c>
      <c r="E191">
        <v>397282170</v>
      </c>
      <c r="F191">
        <v>213272556</v>
      </c>
      <c r="G191">
        <v>8623518</v>
      </c>
      <c r="H191">
        <v>1076973</v>
      </c>
    </row>
    <row r="192" spans="1:8" x14ac:dyDescent="0.25">
      <c r="A192" t="s">
        <v>24</v>
      </c>
      <c r="C192">
        <v>1990</v>
      </c>
      <c r="D192">
        <v>3146580</v>
      </c>
      <c r="E192">
        <v>406706077</v>
      </c>
      <c r="F192">
        <v>216968119</v>
      </c>
      <c r="G192">
        <v>10246499</v>
      </c>
      <c r="H192">
        <v>1090296</v>
      </c>
    </row>
    <row r="193" spans="1:8" x14ac:dyDescent="0.25">
      <c r="A193" t="s">
        <v>24</v>
      </c>
      <c r="C193">
        <v>1991</v>
      </c>
      <c r="D193">
        <v>10326977</v>
      </c>
      <c r="E193">
        <v>413152300</v>
      </c>
      <c r="F193">
        <v>219410978</v>
      </c>
      <c r="G193">
        <v>11046347</v>
      </c>
      <c r="H193">
        <v>1104267</v>
      </c>
    </row>
    <row r="194" spans="1:8" x14ac:dyDescent="0.25">
      <c r="A194" t="s">
        <v>24</v>
      </c>
      <c r="C194">
        <v>1992</v>
      </c>
      <c r="D194">
        <v>987382</v>
      </c>
      <c r="E194">
        <v>415947945</v>
      </c>
      <c r="F194">
        <v>237055485</v>
      </c>
      <c r="G194">
        <v>16822303</v>
      </c>
      <c r="H194">
        <v>1118719</v>
      </c>
    </row>
    <row r="195" spans="1:8" x14ac:dyDescent="0.25">
      <c r="A195" t="s">
        <v>24</v>
      </c>
      <c r="C195">
        <v>1993</v>
      </c>
      <c r="D195">
        <v>1012768</v>
      </c>
      <c r="E195">
        <v>456703121</v>
      </c>
      <c r="F195">
        <v>192311242</v>
      </c>
      <c r="G195">
        <v>37979895</v>
      </c>
      <c r="H195">
        <v>1133260</v>
      </c>
    </row>
    <row r="196" spans="1:8" x14ac:dyDescent="0.25">
      <c r="A196" t="s">
        <v>24</v>
      </c>
      <c r="C196">
        <v>1994</v>
      </c>
      <c r="D196">
        <v>8300057</v>
      </c>
      <c r="E196">
        <v>375227451</v>
      </c>
      <c r="F196">
        <v>271237880</v>
      </c>
      <c r="G196">
        <v>50576004</v>
      </c>
      <c r="H196">
        <v>1147165</v>
      </c>
    </row>
    <row r="197" spans="1:8" x14ac:dyDescent="0.25">
      <c r="A197" t="s">
        <v>24</v>
      </c>
      <c r="C197">
        <v>1995</v>
      </c>
      <c r="D197">
        <v>29543726</v>
      </c>
      <c r="E197">
        <v>343259250</v>
      </c>
      <c r="F197">
        <v>244293018</v>
      </c>
      <c r="G197">
        <v>106075760</v>
      </c>
      <c r="H197">
        <v>1160218</v>
      </c>
    </row>
    <row r="198" spans="1:8" x14ac:dyDescent="0.25">
      <c r="A198" t="s">
        <v>24</v>
      </c>
      <c r="C198">
        <v>1996</v>
      </c>
      <c r="D198">
        <v>31360586</v>
      </c>
      <c r="E198">
        <v>335202675</v>
      </c>
      <c r="F198">
        <v>227787032</v>
      </c>
      <c r="G198">
        <v>102580621</v>
      </c>
      <c r="H198">
        <v>45834153</v>
      </c>
    </row>
    <row r="199" spans="1:8" x14ac:dyDescent="0.25">
      <c r="A199" t="s">
        <v>24</v>
      </c>
      <c r="C199">
        <v>1997</v>
      </c>
      <c r="D199">
        <v>1129043</v>
      </c>
      <c r="E199">
        <v>306637626</v>
      </c>
      <c r="F199">
        <v>301964521</v>
      </c>
      <c r="G199">
        <v>105024311</v>
      </c>
      <c r="H199">
        <v>46469317</v>
      </c>
    </row>
    <row r="200" spans="1:8" x14ac:dyDescent="0.25">
      <c r="A200" t="s">
        <v>24</v>
      </c>
      <c r="C200">
        <v>1998</v>
      </c>
      <c r="D200">
        <v>1160753</v>
      </c>
      <c r="E200">
        <v>311893664</v>
      </c>
      <c r="F200">
        <v>312044366</v>
      </c>
      <c r="G200">
        <v>107762477</v>
      </c>
      <c r="H200">
        <v>47047051</v>
      </c>
    </row>
    <row r="201" spans="1:8" x14ac:dyDescent="0.25">
      <c r="A201" t="s">
        <v>24</v>
      </c>
      <c r="C201">
        <v>1999</v>
      </c>
      <c r="D201">
        <v>1191161</v>
      </c>
      <c r="E201">
        <v>148640517</v>
      </c>
      <c r="F201">
        <v>491070970</v>
      </c>
      <c r="G201">
        <v>108935306</v>
      </c>
      <c r="H201">
        <v>49261657</v>
      </c>
    </row>
    <row r="202" spans="1:8" x14ac:dyDescent="0.25">
      <c r="A202" t="s">
        <v>24</v>
      </c>
      <c r="C202">
        <v>2000</v>
      </c>
      <c r="D202">
        <v>1221094</v>
      </c>
      <c r="E202">
        <v>135535622</v>
      </c>
      <c r="F202">
        <v>542689406</v>
      </c>
      <c r="G202">
        <v>89750058</v>
      </c>
      <c r="H202">
        <v>49756194</v>
      </c>
    </row>
    <row r="203" spans="1:8" x14ac:dyDescent="0.25">
      <c r="A203" t="s">
        <v>24</v>
      </c>
      <c r="C203">
        <v>2001</v>
      </c>
      <c r="D203">
        <v>1251012</v>
      </c>
      <c r="E203">
        <v>139176472</v>
      </c>
      <c r="F203">
        <v>573140394</v>
      </c>
      <c r="G203">
        <v>75679325</v>
      </c>
      <c r="H203">
        <v>50216924</v>
      </c>
    </row>
    <row r="204" spans="1:8" x14ac:dyDescent="0.25">
      <c r="A204" t="s">
        <v>24</v>
      </c>
      <c r="C204">
        <v>2002</v>
      </c>
      <c r="D204">
        <v>1839782</v>
      </c>
      <c r="E204">
        <v>135247151</v>
      </c>
      <c r="F204">
        <v>582404238</v>
      </c>
      <c r="G204">
        <v>90429964</v>
      </c>
      <c r="H204">
        <v>50690627</v>
      </c>
    </row>
    <row r="205" spans="1:8" x14ac:dyDescent="0.25">
      <c r="A205" t="s">
        <v>24</v>
      </c>
      <c r="C205">
        <v>2003</v>
      </c>
      <c r="D205">
        <v>1880915</v>
      </c>
      <c r="E205">
        <v>135292944</v>
      </c>
      <c r="F205">
        <v>595574438</v>
      </c>
      <c r="G205">
        <v>77098499</v>
      </c>
      <c r="H205">
        <v>72502773</v>
      </c>
    </row>
    <row r="206" spans="1:8" x14ac:dyDescent="0.25">
      <c r="A206" t="s">
        <v>24</v>
      </c>
      <c r="C206">
        <v>2004</v>
      </c>
      <c r="D206">
        <v>1339073</v>
      </c>
      <c r="E206">
        <v>137611795</v>
      </c>
      <c r="F206">
        <v>612810147</v>
      </c>
      <c r="G206">
        <v>79448593</v>
      </c>
      <c r="H206">
        <v>73571987</v>
      </c>
    </row>
    <row r="207" spans="1:8" x14ac:dyDescent="0.25">
      <c r="A207" t="s">
        <v>24</v>
      </c>
      <c r="C207">
        <v>2005</v>
      </c>
      <c r="D207">
        <v>1365570</v>
      </c>
      <c r="E207">
        <v>132920711</v>
      </c>
      <c r="F207">
        <v>637068701</v>
      </c>
      <c r="G207">
        <v>81878453</v>
      </c>
      <c r="H207">
        <v>74664977</v>
      </c>
    </row>
    <row r="208" spans="1:8" x14ac:dyDescent="0.25">
      <c r="A208" t="s">
        <v>24</v>
      </c>
      <c r="C208">
        <v>2006</v>
      </c>
      <c r="D208">
        <v>1395407</v>
      </c>
      <c r="E208">
        <v>74792781</v>
      </c>
      <c r="F208">
        <v>711932808</v>
      </c>
      <c r="G208">
        <v>87835721</v>
      </c>
      <c r="H208">
        <v>75783845</v>
      </c>
    </row>
    <row r="209" spans="1:8" x14ac:dyDescent="0.25">
      <c r="A209" t="s">
        <v>24</v>
      </c>
      <c r="C209">
        <v>2007</v>
      </c>
      <c r="D209">
        <v>1430006</v>
      </c>
      <c r="E209">
        <v>73367782</v>
      </c>
      <c r="F209">
        <v>734130901</v>
      </c>
      <c r="G209">
        <v>90591063</v>
      </c>
      <c r="H209">
        <v>76941995</v>
      </c>
    </row>
    <row r="210" spans="1:8" x14ac:dyDescent="0.25">
      <c r="A210" t="s">
        <v>24</v>
      </c>
      <c r="C210">
        <v>2008</v>
      </c>
      <c r="D210">
        <v>1463351</v>
      </c>
      <c r="E210">
        <v>88108570</v>
      </c>
      <c r="F210">
        <v>720291862</v>
      </c>
      <c r="G210">
        <v>113942873</v>
      </c>
      <c r="H210">
        <v>78174921</v>
      </c>
    </row>
    <row r="211" spans="1:8" x14ac:dyDescent="0.25">
      <c r="A211" t="s">
        <v>24</v>
      </c>
      <c r="C211">
        <v>2009</v>
      </c>
      <c r="D211">
        <v>1492690</v>
      </c>
      <c r="E211">
        <v>107957984</v>
      </c>
      <c r="F211">
        <v>758995337</v>
      </c>
      <c r="G211">
        <v>80304104</v>
      </c>
      <c r="H211">
        <v>79450413</v>
      </c>
    </row>
    <row r="212" spans="1:8" x14ac:dyDescent="0.25">
      <c r="A212" t="s">
        <v>24</v>
      </c>
      <c r="C212">
        <v>2010</v>
      </c>
      <c r="D212">
        <v>11791311</v>
      </c>
      <c r="E212">
        <v>93609763</v>
      </c>
      <c r="F212">
        <v>771683524</v>
      </c>
      <c r="G212">
        <v>97414456</v>
      </c>
      <c r="H212">
        <v>80734663</v>
      </c>
    </row>
    <row r="213" spans="1:8" x14ac:dyDescent="0.25">
      <c r="A213" t="s">
        <v>24</v>
      </c>
      <c r="C213">
        <v>2011</v>
      </c>
      <c r="D213">
        <v>12076412</v>
      </c>
      <c r="E213">
        <v>177412909</v>
      </c>
      <c r="F213">
        <v>693500367</v>
      </c>
      <c r="G213">
        <v>117616840</v>
      </c>
      <c r="H213">
        <v>82069542</v>
      </c>
    </row>
    <row r="214" spans="1:8" x14ac:dyDescent="0.25">
      <c r="A214" t="s">
        <v>24</v>
      </c>
      <c r="C214">
        <v>2012</v>
      </c>
      <c r="D214">
        <v>12365792</v>
      </c>
      <c r="E214">
        <v>83824398</v>
      </c>
      <c r="F214">
        <v>645182670</v>
      </c>
      <c r="G214">
        <v>285956657</v>
      </c>
      <c r="H214">
        <v>83467978</v>
      </c>
    </row>
    <row r="215" spans="1:8" x14ac:dyDescent="0.25">
      <c r="A215" t="s">
        <v>24</v>
      </c>
      <c r="C215">
        <v>2013</v>
      </c>
      <c r="D215">
        <v>1606099</v>
      </c>
      <c r="E215">
        <v>180840486</v>
      </c>
      <c r="F215">
        <v>588095697</v>
      </c>
      <c r="G215">
        <v>328296307</v>
      </c>
      <c r="H215">
        <v>41342299</v>
      </c>
    </row>
    <row r="216" spans="1:8" x14ac:dyDescent="0.25">
      <c r="A216" t="s">
        <v>24</v>
      </c>
      <c r="C216">
        <v>2014</v>
      </c>
      <c r="D216">
        <v>102029084</v>
      </c>
      <c r="E216">
        <v>69318198</v>
      </c>
      <c r="F216">
        <v>555548600</v>
      </c>
      <c r="G216">
        <v>402331831</v>
      </c>
      <c r="H216">
        <v>41071584</v>
      </c>
    </row>
    <row r="217" spans="1:8" x14ac:dyDescent="0.25">
      <c r="A217" t="s">
        <v>24</v>
      </c>
      <c r="C217">
        <v>2015</v>
      </c>
      <c r="D217">
        <v>1669413</v>
      </c>
      <c r="E217">
        <v>70304852</v>
      </c>
      <c r="F217">
        <v>691471032</v>
      </c>
      <c r="G217">
        <v>435258452</v>
      </c>
      <c r="H217">
        <v>2404437</v>
      </c>
    </row>
    <row r="218" spans="1:8" x14ac:dyDescent="0.25">
      <c r="A218" t="s">
        <v>24</v>
      </c>
      <c r="C218">
        <v>2016</v>
      </c>
      <c r="D218">
        <v>1697918</v>
      </c>
      <c r="E218">
        <v>71256255</v>
      </c>
      <c r="F218">
        <v>675394071</v>
      </c>
      <c r="G218">
        <v>481310636</v>
      </c>
      <c r="H218">
        <v>2452940</v>
      </c>
    </row>
    <row r="219" spans="1:8" x14ac:dyDescent="0.25">
      <c r="A219" t="s">
        <v>24</v>
      </c>
      <c r="C219">
        <v>2017</v>
      </c>
      <c r="D219">
        <v>1728709</v>
      </c>
      <c r="E219">
        <v>71977167</v>
      </c>
      <c r="F219">
        <v>741246571</v>
      </c>
      <c r="G219">
        <v>415655608</v>
      </c>
      <c r="H219">
        <v>32725942</v>
      </c>
    </row>
    <row r="220" spans="1:8" x14ac:dyDescent="0.25">
      <c r="A220" t="s">
        <v>24</v>
      </c>
      <c r="C220">
        <v>2018</v>
      </c>
      <c r="D220">
        <v>1761662</v>
      </c>
      <c r="E220">
        <v>72817550</v>
      </c>
      <c r="F220">
        <v>761516845</v>
      </c>
      <c r="G220">
        <v>425744074</v>
      </c>
      <c r="H220">
        <v>33425179</v>
      </c>
    </row>
    <row r="221" spans="1:8" x14ac:dyDescent="0.25">
      <c r="A221" t="s">
        <v>24</v>
      </c>
      <c r="C221">
        <v>2019</v>
      </c>
      <c r="D221">
        <v>1794278</v>
      </c>
      <c r="E221">
        <v>117203013</v>
      </c>
      <c r="F221">
        <v>769754281</v>
      </c>
      <c r="G221">
        <v>404823423</v>
      </c>
      <c r="H221">
        <v>34126385</v>
      </c>
    </row>
    <row r="222" spans="1:8" x14ac:dyDescent="0.25">
      <c r="A222" t="s">
        <v>24</v>
      </c>
      <c r="C222">
        <v>2020</v>
      </c>
      <c r="D222">
        <v>1824928</v>
      </c>
      <c r="E222">
        <v>140887014</v>
      </c>
      <c r="F222">
        <v>771767736</v>
      </c>
      <c r="G222">
        <v>411365424</v>
      </c>
      <c r="H222">
        <v>34832351</v>
      </c>
    </row>
    <row r="223" spans="1:8" x14ac:dyDescent="0.25">
      <c r="A223" t="s">
        <v>24</v>
      </c>
      <c r="C223">
        <v>2021</v>
      </c>
      <c r="D223">
        <v>1853172</v>
      </c>
      <c r="E223">
        <v>174712178</v>
      </c>
      <c r="F223">
        <v>1000572037</v>
      </c>
      <c r="G223">
        <v>216432851</v>
      </c>
      <c r="H223">
        <v>106486</v>
      </c>
    </row>
    <row r="224" spans="1:8" x14ac:dyDescent="0.25">
      <c r="A224" t="s">
        <v>24</v>
      </c>
      <c r="C224">
        <v>2022</v>
      </c>
      <c r="D224">
        <v>1881581</v>
      </c>
      <c r="E224">
        <v>201390944</v>
      </c>
      <c r="F224">
        <v>965774703</v>
      </c>
      <c r="G224">
        <v>257582251</v>
      </c>
      <c r="H224">
        <v>107135</v>
      </c>
    </row>
    <row r="225" spans="1:8" x14ac:dyDescent="0.25">
      <c r="A225" t="s">
        <v>23</v>
      </c>
      <c r="C225">
        <v>1800</v>
      </c>
      <c r="D225">
        <v>37803089</v>
      </c>
      <c r="E225">
        <v>645378451</v>
      </c>
      <c r="F225">
        <v>0</v>
      </c>
      <c r="G225">
        <v>0</v>
      </c>
      <c r="H225">
        <v>0</v>
      </c>
    </row>
    <row r="226" spans="1:8" x14ac:dyDescent="0.25">
      <c r="A226" t="s">
        <v>23</v>
      </c>
      <c r="C226">
        <v>1801</v>
      </c>
      <c r="D226">
        <v>36775083</v>
      </c>
      <c r="E226">
        <v>648538106</v>
      </c>
      <c r="F226">
        <v>0</v>
      </c>
      <c r="G226">
        <v>0</v>
      </c>
      <c r="H226">
        <v>0</v>
      </c>
    </row>
    <row r="227" spans="1:8" x14ac:dyDescent="0.25">
      <c r="A227" t="s">
        <v>23</v>
      </c>
      <c r="C227">
        <v>1802</v>
      </c>
      <c r="D227">
        <v>36841432</v>
      </c>
      <c r="E227">
        <v>650640244</v>
      </c>
      <c r="F227">
        <v>0</v>
      </c>
      <c r="G227">
        <v>0</v>
      </c>
      <c r="H227">
        <v>0</v>
      </c>
    </row>
    <row r="228" spans="1:8" x14ac:dyDescent="0.25">
      <c r="A228" t="s">
        <v>23</v>
      </c>
      <c r="C228">
        <v>1803</v>
      </c>
      <c r="D228">
        <v>36912667</v>
      </c>
      <c r="E228">
        <v>652756994</v>
      </c>
      <c r="F228">
        <v>0</v>
      </c>
      <c r="G228">
        <v>0</v>
      </c>
      <c r="H228">
        <v>0</v>
      </c>
    </row>
    <row r="229" spans="1:8" x14ac:dyDescent="0.25">
      <c r="A229" t="s">
        <v>23</v>
      </c>
      <c r="C229">
        <v>1804</v>
      </c>
      <c r="D229">
        <v>36988795</v>
      </c>
      <c r="E229">
        <v>654888331</v>
      </c>
      <c r="F229">
        <v>0</v>
      </c>
      <c r="G229">
        <v>0</v>
      </c>
      <c r="H229">
        <v>0</v>
      </c>
    </row>
    <row r="230" spans="1:8" x14ac:dyDescent="0.25">
      <c r="A230" t="s">
        <v>23</v>
      </c>
      <c r="C230">
        <v>1805</v>
      </c>
      <c r="D230">
        <v>37069836</v>
      </c>
      <c r="E230">
        <v>657034220</v>
      </c>
      <c r="F230">
        <v>0</v>
      </c>
      <c r="G230">
        <v>0</v>
      </c>
      <c r="H230">
        <v>0</v>
      </c>
    </row>
    <row r="231" spans="1:8" x14ac:dyDescent="0.25">
      <c r="A231" t="s">
        <v>23</v>
      </c>
      <c r="C231">
        <v>1806</v>
      </c>
      <c r="D231">
        <v>37155809</v>
      </c>
      <c r="E231">
        <v>659194630</v>
      </c>
      <c r="F231">
        <v>0</v>
      </c>
      <c r="G231">
        <v>0</v>
      </c>
      <c r="H231">
        <v>0</v>
      </c>
    </row>
    <row r="232" spans="1:8" x14ac:dyDescent="0.25">
      <c r="A232" t="s">
        <v>23</v>
      </c>
      <c r="C232">
        <v>1807</v>
      </c>
      <c r="D232">
        <v>37246739</v>
      </c>
      <c r="E232">
        <v>661369543</v>
      </c>
      <c r="F232">
        <v>0</v>
      </c>
      <c r="G232">
        <v>0</v>
      </c>
      <c r="H232">
        <v>0</v>
      </c>
    </row>
    <row r="233" spans="1:8" x14ac:dyDescent="0.25">
      <c r="A233" t="s">
        <v>23</v>
      </c>
      <c r="C233">
        <v>1808</v>
      </c>
      <c r="D233">
        <v>37342650</v>
      </c>
      <c r="E233">
        <v>663558935</v>
      </c>
      <c r="F233">
        <v>0</v>
      </c>
      <c r="G233">
        <v>0</v>
      </c>
      <c r="H233">
        <v>0</v>
      </c>
    </row>
    <row r="234" spans="1:8" x14ac:dyDescent="0.25">
      <c r="A234" t="s">
        <v>23</v>
      </c>
      <c r="C234">
        <v>1809</v>
      </c>
      <c r="D234">
        <v>37443570</v>
      </c>
      <c r="E234">
        <v>665762788</v>
      </c>
      <c r="F234">
        <v>0</v>
      </c>
      <c r="G234">
        <v>0</v>
      </c>
      <c r="H234">
        <v>0</v>
      </c>
    </row>
    <row r="235" spans="1:8" x14ac:dyDescent="0.25">
      <c r="A235" t="s">
        <v>23</v>
      </c>
      <c r="C235">
        <v>1810</v>
      </c>
      <c r="D235">
        <v>37598582</v>
      </c>
      <c r="E235">
        <v>669076301</v>
      </c>
      <c r="F235">
        <v>0</v>
      </c>
      <c r="G235">
        <v>0</v>
      </c>
      <c r="H235">
        <v>0</v>
      </c>
    </row>
    <row r="236" spans="1:8" x14ac:dyDescent="0.25">
      <c r="A236" t="s">
        <v>23</v>
      </c>
      <c r="C236">
        <v>1811</v>
      </c>
      <c r="D236">
        <v>37753227</v>
      </c>
      <c r="E236">
        <v>672408874</v>
      </c>
      <c r="F236">
        <v>0</v>
      </c>
      <c r="G236">
        <v>0</v>
      </c>
      <c r="H236">
        <v>0</v>
      </c>
    </row>
    <row r="237" spans="1:8" x14ac:dyDescent="0.25">
      <c r="A237" t="s">
        <v>23</v>
      </c>
      <c r="C237">
        <v>1812</v>
      </c>
      <c r="D237">
        <v>37927727</v>
      </c>
      <c r="E237">
        <v>676150487</v>
      </c>
      <c r="F237">
        <v>0</v>
      </c>
      <c r="G237">
        <v>0</v>
      </c>
      <c r="H237">
        <v>0</v>
      </c>
    </row>
    <row r="238" spans="1:8" x14ac:dyDescent="0.25">
      <c r="A238" t="s">
        <v>23</v>
      </c>
      <c r="C238">
        <v>1813</v>
      </c>
      <c r="D238">
        <v>37241996</v>
      </c>
      <c r="E238">
        <v>681186534</v>
      </c>
      <c r="F238">
        <v>0</v>
      </c>
      <c r="G238">
        <v>0</v>
      </c>
      <c r="H238">
        <v>0</v>
      </c>
    </row>
    <row r="239" spans="1:8" x14ac:dyDescent="0.25">
      <c r="A239" t="s">
        <v>23</v>
      </c>
      <c r="C239">
        <v>1814</v>
      </c>
      <c r="D239">
        <v>37441411</v>
      </c>
      <c r="E239">
        <v>685409852</v>
      </c>
      <c r="F239">
        <v>0</v>
      </c>
      <c r="G239">
        <v>0</v>
      </c>
      <c r="H239">
        <v>0</v>
      </c>
    </row>
    <row r="240" spans="1:8" x14ac:dyDescent="0.25">
      <c r="A240" t="s">
        <v>23</v>
      </c>
      <c r="C240">
        <v>1815</v>
      </c>
      <c r="D240">
        <v>37646100</v>
      </c>
      <c r="E240">
        <v>689700876</v>
      </c>
      <c r="F240">
        <v>0</v>
      </c>
      <c r="G240">
        <v>0</v>
      </c>
      <c r="H240">
        <v>0</v>
      </c>
    </row>
    <row r="241" spans="1:8" x14ac:dyDescent="0.25">
      <c r="A241" t="s">
        <v>23</v>
      </c>
      <c r="C241">
        <v>1816</v>
      </c>
      <c r="D241">
        <v>37856140</v>
      </c>
      <c r="E241">
        <v>694060092</v>
      </c>
      <c r="F241">
        <v>0</v>
      </c>
      <c r="G241">
        <v>0</v>
      </c>
      <c r="H241">
        <v>0</v>
      </c>
    </row>
    <row r="242" spans="1:8" x14ac:dyDescent="0.25">
      <c r="A242" t="s">
        <v>23</v>
      </c>
      <c r="C242">
        <v>1817</v>
      </c>
      <c r="D242">
        <v>38071631</v>
      </c>
      <c r="E242">
        <v>698487984</v>
      </c>
      <c r="F242">
        <v>0</v>
      </c>
      <c r="G242">
        <v>0</v>
      </c>
      <c r="H242">
        <v>0</v>
      </c>
    </row>
    <row r="243" spans="1:8" x14ac:dyDescent="0.25">
      <c r="A243" t="s">
        <v>23</v>
      </c>
      <c r="C243">
        <v>1818</v>
      </c>
      <c r="D243">
        <v>38292659</v>
      </c>
      <c r="E243">
        <v>702985049</v>
      </c>
      <c r="F243">
        <v>0</v>
      </c>
      <c r="G243">
        <v>0</v>
      </c>
      <c r="H243">
        <v>0</v>
      </c>
    </row>
    <row r="244" spans="1:8" x14ac:dyDescent="0.25">
      <c r="A244" t="s">
        <v>23</v>
      </c>
      <c r="C244">
        <v>1819</v>
      </c>
      <c r="D244">
        <v>38504153</v>
      </c>
      <c r="E244">
        <v>707346822</v>
      </c>
      <c r="F244">
        <v>0</v>
      </c>
      <c r="G244">
        <v>0</v>
      </c>
      <c r="H244">
        <v>0</v>
      </c>
    </row>
    <row r="245" spans="1:8" x14ac:dyDescent="0.25">
      <c r="A245" t="s">
        <v>23</v>
      </c>
      <c r="C245">
        <v>1820</v>
      </c>
      <c r="D245">
        <v>38705602</v>
      </c>
      <c r="E245">
        <v>711569416</v>
      </c>
      <c r="F245">
        <v>0</v>
      </c>
      <c r="G245">
        <v>0</v>
      </c>
      <c r="H245">
        <v>0</v>
      </c>
    </row>
    <row r="246" spans="1:8" x14ac:dyDescent="0.25">
      <c r="A246" t="s">
        <v>23</v>
      </c>
      <c r="C246">
        <v>1821</v>
      </c>
      <c r="D246">
        <v>38882453</v>
      </c>
      <c r="E246">
        <v>715423004</v>
      </c>
      <c r="F246">
        <v>0</v>
      </c>
      <c r="G246">
        <v>0</v>
      </c>
      <c r="H246">
        <v>0</v>
      </c>
    </row>
    <row r="247" spans="1:8" x14ac:dyDescent="0.25">
      <c r="A247" t="s">
        <v>23</v>
      </c>
      <c r="C247">
        <v>1822</v>
      </c>
      <c r="D247">
        <v>39047298</v>
      </c>
      <c r="E247">
        <v>719107206</v>
      </c>
      <c r="F247">
        <v>0</v>
      </c>
      <c r="G247">
        <v>0</v>
      </c>
      <c r="H247">
        <v>0</v>
      </c>
    </row>
    <row r="248" spans="1:8" x14ac:dyDescent="0.25">
      <c r="A248" t="s">
        <v>23</v>
      </c>
      <c r="C248">
        <v>1823</v>
      </c>
      <c r="D248">
        <v>39222161</v>
      </c>
      <c r="E248">
        <v>723099966</v>
      </c>
      <c r="F248">
        <v>0</v>
      </c>
      <c r="G248">
        <v>0</v>
      </c>
      <c r="H248">
        <v>0</v>
      </c>
    </row>
    <row r="249" spans="1:8" x14ac:dyDescent="0.25">
      <c r="A249" t="s">
        <v>23</v>
      </c>
      <c r="C249">
        <v>1824</v>
      </c>
      <c r="D249">
        <v>39399173</v>
      </c>
      <c r="E249">
        <v>727122629</v>
      </c>
      <c r="F249">
        <v>0</v>
      </c>
      <c r="G249">
        <v>0</v>
      </c>
      <c r="H249">
        <v>0</v>
      </c>
    </row>
    <row r="250" spans="1:8" x14ac:dyDescent="0.25">
      <c r="A250" t="s">
        <v>23</v>
      </c>
      <c r="C250">
        <v>1825</v>
      </c>
      <c r="D250">
        <v>39578359</v>
      </c>
      <c r="E250">
        <v>731175418</v>
      </c>
      <c r="F250">
        <v>0</v>
      </c>
      <c r="G250">
        <v>0</v>
      </c>
      <c r="H250">
        <v>0</v>
      </c>
    </row>
    <row r="251" spans="1:8" x14ac:dyDescent="0.25">
      <c r="A251" t="s">
        <v>23</v>
      </c>
      <c r="C251">
        <v>1826</v>
      </c>
      <c r="D251">
        <v>39759757</v>
      </c>
      <c r="E251">
        <v>735258549</v>
      </c>
      <c r="F251">
        <v>0</v>
      </c>
      <c r="G251">
        <v>0</v>
      </c>
      <c r="H251">
        <v>0</v>
      </c>
    </row>
    <row r="252" spans="1:8" x14ac:dyDescent="0.25">
      <c r="A252" t="s">
        <v>23</v>
      </c>
      <c r="C252">
        <v>1827</v>
      </c>
      <c r="D252">
        <v>39943398</v>
      </c>
      <c r="E252">
        <v>739372245</v>
      </c>
      <c r="F252">
        <v>0</v>
      </c>
      <c r="G252">
        <v>0</v>
      </c>
      <c r="H252">
        <v>0</v>
      </c>
    </row>
    <row r="253" spans="1:8" x14ac:dyDescent="0.25">
      <c r="A253" t="s">
        <v>23</v>
      </c>
      <c r="C253">
        <v>1828</v>
      </c>
      <c r="D253">
        <v>40129313</v>
      </c>
      <c r="E253">
        <v>743516727</v>
      </c>
      <c r="F253">
        <v>0</v>
      </c>
      <c r="G253">
        <v>0</v>
      </c>
      <c r="H253">
        <v>0</v>
      </c>
    </row>
    <row r="254" spans="1:8" x14ac:dyDescent="0.25">
      <c r="A254" t="s">
        <v>23</v>
      </c>
      <c r="C254">
        <v>1829</v>
      </c>
      <c r="D254">
        <v>40317536</v>
      </c>
      <c r="E254">
        <v>747169866</v>
      </c>
      <c r="F254">
        <v>0</v>
      </c>
      <c r="G254">
        <v>0</v>
      </c>
      <c r="H254">
        <v>0</v>
      </c>
    </row>
    <row r="255" spans="1:8" x14ac:dyDescent="0.25">
      <c r="A255" t="s">
        <v>23</v>
      </c>
      <c r="C255">
        <v>1830</v>
      </c>
      <c r="D255">
        <v>40508104</v>
      </c>
      <c r="E255">
        <v>750327791</v>
      </c>
      <c r="F255">
        <v>0</v>
      </c>
      <c r="G255">
        <v>0</v>
      </c>
      <c r="H255">
        <v>0</v>
      </c>
    </row>
    <row r="256" spans="1:8" x14ac:dyDescent="0.25">
      <c r="A256" t="s">
        <v>23</v>
      </c>
      <c r="C256">
        <v>1831</v>
      </c>
      <c r="D256">
        <v>40701049</v>
      </c>
      <c r="E256">
        <v>752986603</v>
      </c>
      <c r="F256">
        <v>0</v>
      </c>
      <c r="G256">
        <v>0</v>
      </c>
      <c r="H256">
        <v>0</v>
      </c>
    </row>
    <row r="257" spans="1:8" x14ac:dyDescent="0.25">
      <c r="A257" t="s">
        <v>23</v>
      </c>
      <c r="C257">
        <v>1832</v>
      </c>
      <c r="D257">
        <v>40896388</v>
      </c>
      <c r="E257">
        <v>755137469</v>
      </c>
      <c r="F257">
        <v>0</v>
      </c>
      <c r="G257">
        <v>0</v>
      </c>
      <c r="H257">
        <v>0</v>
      </c>
    </row>
    <row r="258" spans="1:8" x14ac:dyDescent="0.25">
      <c r="A258" t="s">
        <v>23</v>
      </c>
      <c r="C258">
        <v>1833</v>
      </c>
      <c r="D258">
        <v>41094156</v>
      </c>
      <c r="E258">
        <v>756776370</v>
      </c>
      <c r="F258">
        <v>0</v>
      </c>
      <c r="G258">
        <v>0</v>
      </c>
      <c r="H258">
        <v>0</v>
      </c>
    </row>
    <row r="259" spans="1:8" x14ac:dyDescent="0.25">
      <c r="A259" t="s">
        <v>23</v>
      </c>
      <c r="C259">
        <v>1834</v>
      </c>
      <c r="D259">
        <v>41294388</v>
      </c>
      <c r="E259">
        <v>758421634</v>
      </c>
      <c r="F259">
        <v>0</v>
      </c>
      <c r="G259">
        <v>0</v>
      </c>
      <c r="H259">
        <v>0</v>
      </c>
    </row>
    <row r="260" spans="1:8" x14ac:dyDescent="0.25">
      <c r="A260" t="s">
        <v>23</v>
      </c>
      <c r="C260">
        <v>1835</v>
      </c>
      <c r="D260">
        <v>41532127</v>
      </c>
      <c r="E260">
        <v>760073285</v>
      </c>
      <c r="F260">
        <v>0</v>
      </c>
      <c r="G260">
        <v>0</v>
      </c>
      <c r="H260">
        <v>0</v>
      </c>
    </row>
    <row r="261" spans="1:8" x14ac:dyDescent="0.25">
      <c r="A261" t="s">
        <v>23</v>
      </c>
      <c r="C261">
        <v>1836</v>
      </c>
      <c r="D261">
        <v>41702401</v>
      </c>
      <c r="E261">
        <v>761731357</v>
      </c>
      <c r="F261">
        <v>0</v>
      </c>
      <c r="G261">
        <v>0</v>
      </c>
      <c r="H261">
        <v>0</v>
      </c>
    </row>
    <row r="262" spans="1:8" x14ac:dyDescent="0.25">
      <c r="A262" t="s">
        <v>23</v>
      </c>
      <c r="C262">
        <v>1837</v>
      </c>
      <c r="D262">
        <v>41910253</v>
      </c>
      <c r="E262">
        <v>763395883</v>
      </c>
      <c r="F262">
        <v>0</v>
      </c>
      <c r="G262">
        <v>0</v>
      </c>
      <c r="H262">
        <v>0</v>
      </c>
    </row>
    <row r="263" spans="1:8" x14ac:dyDescent="0.25">
      <c r="A263" t="s">
        <v>23</v>
      </c>
      <c r="C263">
        <v>1838</v>
      </c>
      <c r="D263">
        <v>42120725</v>
      </c>
      <c r="E263">
        <v>765066896</v>
      </c>
      <c r="F263">
        <v>0</v>
      </c>
      <c r="G263">
        <v>0</v>
      </c>
      <c r="H263">
        <v>0</v>
      </c>
    </row>
    <row r="264" spans="1:8" x14ac:dyDescent="0.25">
      <c r="A264" t="s">
        <v>23</v>
      </c>
      <c r="C264">
        <v>1839</v>
      </c>
      <c r="D264">
        <v>27814376</v>
      </c>
      <c r="E264">
        <v>781215270</v>
      </c>
      <c r="F264">
        <v>0</v>
      </c>
      <c r="G264">
        <v>0</v>
      </c>
      <c r="H264">
        <v>0</v>
      </c>
    </row>
    <row r="265" spans="1:8" x14ac:dyDescent="0.25">
      <c r="A265" t="s">
        <v>23</v>
      </c>
      <c r="C265">
        <v>1840</v>
      </c>
      <c r="D265">
        <v>27966511</v>
      </c>
      <c r="E265">
        <v>782826688</v>
      </c>
      <c r="F265">
        <v>0</v>
      </c>
      <c r="G265">
        <v>0</v>
      </c>
      <c r="H265">
        <v>0</v>
      </c>
    </row>
    <row r="266" spans="1:8" x14ac:dyDescent="0.25">
      <c r="A266" t="s">
        <v>23</v>
      </c>
      <c r="C266">
        <v>1841</v>
      </c>
      <c r="D266">
        <v>28132881</v>
      </c>
      <c r="E266">
        <v>784387898</v>
      </c>
      <c r="F266">
        <v>0</v>
      </c>
      <c r="G266">
        <v>0</v>
      </c>
      <c r="H266">
        <v>0</v>
      </c>
    </row>
    <row r="267" spans="1:8" x14ac:dyDescent="0.25">
      <c r="A267" t="s">
        <v>23</v>
      </c>
      <c r="C267">
        <v>1842</v>
      </c>
      <c r="D267">
        <v>28300486</v>
      </c>
      <c r="E267">
        <v>785898972</v>
      </c>
      <c r="F267">
        <v>0</v>
      </c>
      <c r="G267">
        <v>0</v>
      </c>
      <c r="H267">
        <v>0</v>
      </c>
    </row>
    <row r="268" spans="1:8" x14ac:dyDescent="0.25">
      <c r="A268" t="s">
        <v>23</v>
      </c>
      <c r="C268">
        <v>1843</v>
      </c>
      <c r="D268">
        <v>28469326</v>
      </c>
      <c r="E268">
        <v>787359957</v>
      </c>
      <c r="F268">
        <v>0</v>
      </c>
      <c r="G268">
        <v>0</v>
      </c>
      <c r="H268">
        <v>0</v>
      </c>
    </row>
    <row r="269" spans="1:8" x14ac:dyDescent="0.25">
      <c r="A269" t="s">
        <v>23</v>
      </c>
      <c r="C269">
        <v>1844</v>
      </c>
      <c r="D269">
        <v>28640799</v>
      </c>
      <c r="E269">
        <v>788831158</v>
      </c>
      <c r="F269">
        <v>0</v>
      </c>
      <c r="G269">
        <v>0</v>
      </c>
      <c r="H269">
        <v>0</v>
      </c>
    </row>
    <row r="270" spans="1:8" x14ac:dyDescent="0.25">
      <c r="A270" t="s">
        <v>23</v>
      </c>
      <c r="C270">
        <v>1845</v>
      </c>
      <c r="D270">
        <v>28814945</v>
      </c>
      <c r="E270">
        <v>790312682</v>
      </c>
      <c r="F270">
        <v>0</v>
      </c>
      <c r="G270">
        <v>0</v>
      </c>
      <c r="H270">
        <v>0</v>
      </c>
    </row>
    <row r="271" spans="1:8" x14ac:dyDescent="0.25">
      <c r="A271" t="s">
        <v>23</v>
      </c>
      <c r="C271">
        <v>1846</v>
      </c>
      <c r="D271">
        <v>28991815</v>
      </c>
      <c r="E271">
        <v>791804637</v>
      </c>
      <c r="F271">
        <v>0</v>
      </c>
      <c r="G271">
        <v>0</v>
      </c>
      <c r="H271">
        <v>0</v>
      </c>
    </row>
    <row r="272" spans="1:8" x14ac:dyDescent="0.25">
      <c r="A272" t="s">
        <v>23</v>
      </c>
      <c r="C272">
        <v>1847</v>
      </c>
      <c r="D272">
        <v>29171456</v>
      </c>
      <c r="E272">
        <v>793307122</v>
      </c>
      <c r="F272">
        <v>0</v>
      </c>
      <c r="G272">
        <v>0</v>
      </c>
      <c r="H272">
        <v>0</v>
      </c>
    </row>
    <row r="273" spans="1:8" x14ac:dyDescent="0.25">
      <c r="A273" t="s">
        <v>23</v>
      </c>
      <c r="C273">
        <v>1848</v>
      </c>
      <c r="D273">
        <v>29353924</v>
      </c>
      <c r="E273">
        <v>794820257</v>
      </c>
      <c r="F273">
        <v>0</v>
      </c>
      <c r="G273">
        <v>0</v>
      </c>
      <c r="H273">
        <v>0</v>
      </c>
    </row>
    <row r="274" spans="1:8" x14ac:dyDescent="0.25">
      <c r="A274" t="s">
        <v>23</v>
      </c>
      <c r="C274">
        <v>1849</v>
      </c>
      <c r="D274">
        <v>29563058</v>
      </c>
      <c r="E274">
        <v>795612119</v>
      </c>
      <c r="F274">
        <v>0</v>
      </c>
      <c r="G274">
        <v>0</v>
      </c>
      <c r="H274">
        <v>0</v>
      </c>
    </row>
    <row r="275" spans="1:8" x14ac:dyDescent="0.25">
      <c r="A275" t="s">
        <v>23</v>
      </c>
      <c r="C275">
        <v>1850</v>
      </c>
      <c r="D275">
        <v>29799859</v>
      </c>
      <c r="E275">
        <v>795689180</v>
      </c>
      <c r="F275">
        <v>0</v>
      </c>
      <c r="G275">
        <v>0</v>
      </c>
      <c r="H275">
        <v>0</v>
      </c>
    </row>
    <row r="276" spans="1:8" x14ac:dyDescent="0.25">
      <c r="A276" t="s">
        <v>23</v>
      </c>
      <c r="C276">
        <v>1851</v>
      </c>
      <c r="D276">
        <v>30059565</v>
      </c>
      <c r="E276">
        <v>795081033</v>
      </c>
      <c r="F276">
        <v>0</v>
      </c>
      <c r="G276">
        <v>0</v>
      </c>
      <c r="H276">
        <v>0</v>
      </c>
    </row>
    <row r="277" spans="1:8" x14ac:dyDescent="0.25">
      <c r="A277" t="s">
        <v>23</v>
      </c>
      <c r="C277">
        <v>1852</v>
      </c>
      <c r="D277">
        <v>30348690</v>
      </c>
      <c r="E277">
        <v>793770032</v>
      </c>
      <c r="F277">
        <v>0</v>
      </c>
      <c r="G277">
        <v>0</v>
      </c>
      <c r="H277">
        <v>0</v>
      </c>
    </row>
    <row r="278" spans="1:8" x14ac:dyDescent="0.25">
      <c r="A278" t="s">
        <v>23</v>
      </c>
      <c r="C278">
        <v>1853</v>
      </c>
      <c r="D278">
        <v>30668222</v>
      </c>
      <c r="E278">
        <v>791762260</v>
      </c>
      <c r="F278">
        <v>0</v>
      </c>
      <c r="G278">
        <v>0</v>
      </c>
      <c r="H278">
        <v>0</v>
      </c>
    </row>
    <row r="279" spans="1:8" x14ac:dyDescent="0.25">
      <c r="A279" t="s">
        <v>23</v>
      </c>
      <c r="C279">
        <v>1854</v>
      </c>
      <c r="D279">
        <v>30995484</v>
      </c>
      <c r="E279">
        <v>789796051</v>
      </c>
      <c r="F279">
        <v>0</v>
      </c>
      <c r="G279">
        <v>0</v>
      </c>
      <c r="H279">
        <v>0</v>
      </c>
    </row>
    <row r="280" spans="1:8" x14ac:dyDescent="0.25">
      <c r="A280" t="s">
        <v>23</v>
      </c>
      <c r="C280">
        <v>1855</v>
      </c>
      <c r="D280">
        <v>31330653</v>
      </c>
      <c r="E280">
        <v>787871224</v>
      </c>
      <c r="F280">
        <v>0</v>
      </c>
      <c r="G280">
        <v>0</v>
      </c>
      <c r="H280">
        <v>0</v>
      </c>
    </row>
    <row r="281" spans="1:8" x14ac:dyDescent="0.25">
      <c r="A281" t="s">
        <v>23</v>
      </c>
      <c r="C281">
        <v>1856</v>
      </c>
      <c r="D281">
        <v>31673910</v>
      </c>
      <c r="E281">
        <v>785987616</v>
      </c>
      <c r="F281">
        <v>0</v>
      </c>
      <c r="G281">
        <v>0</v>
      </c>
      <c r="H281">
        <v>0</v>
      </c>
    </row>
    <row r="282" spans="1:8" x14ac:dyDescent="0.25">
      <c r="A282" t="s">
        <v>23</v>
      </c>
      <c r="C282">
        <v>1857</v>
      </c>
      <c r="D282">
        <v>32025440</v>
      </c>
      <c r="E282">
        <v>784145048</v>
      </c>
      <c r="F282">
        <v>0</v>
      </c>
      <c r="G282">
        <v>0</v>
      </c>
      <c r="H282">
        <v>0</v>
      </c>
    </row>
    <row r="283" spans="1:8" x14ac:dyDescent="0.25">
      <c r="A283" t="s">
        <v>23</v>
      </c>
      <c r="C283">
        <v>1858</v>
      </c>
      <c r="D283">
        <v>32385443</v>
      </c>
      <c r="E283">
        <v>782343360</v>
      </c>
      <c r="F283">
        <v>0</v>
      </c>
      <c r="G283">
        <v>0</v>
      </c>
      <c r="H283">
        <v>0</v>
      </c>
    </row>
    <row r="284" spans="1:8" x14ac:dyDescent="0.25">
      <c r="A284" t="s">
        <v>23</v>
      </c>
      <c r="C284">
        <v>1859</v>
      </c>
      <c r="D284">
        <v>32775111</v>
      </c>
      <c r="E284">
        <v>780865065</v>
      </c>
      <c r="F284">
        <v>0</v>
      </c>
      <c r="G284">
        <v>0</v>
      </c>
      <c r="H284">
        <v>0</v>
      </c>
    </row>
    <row r="285" spans="1:8" x14ac:dyDescent="0.25">
      <c r="A285" t="s">
        <v>23</v>
      </c>
      <c r="C285">
        <v>1860</v>
      </c>
      <c r="D285">
        <v>33280208</v>
      </c>
      <c r="E285">
        <v>779706322</v>
      </c>
      <c r="F285">
        <v>0</v>
      </c>
      <c r="G285">
        <v>0</v>
      </c>
      <c r="H285">
        <v>0</v>
      </c>
    </row>
    <row r="286" spans="1:8" x14ac:dyDescent="0.25">
      <c r="A286" t="s">
        <v>23</v>
      </c>
      <c r="C286">
        <v>1861</v>
      </c>
      <c r="D286">
        <v>33646288</v>
      </c>
      <c r="E286">
        <v>778872519</v>
      </c>
      <c r="F286">
        <v>0</v>
      </c>
      <c r="G286">
        <v>0</v>
      </c>
      <c r="H286">
        <v>0</v>
      </c>
    </row>
    <row r="287" spans="1:8" x14ac:dyDescent="0.25">
      <c r="A287" t="s">
        <v>23</v>
      </c>
      <c r="C287">
        <v>1862</v>
      </c>
      <c r="D287">
        <v>34129005</v>
      </c>
      <c r="E287">
        <v>778358867</v>
      </c>
      <c r="F287">
        <v>0</v>
      </c>
      <c r="G287">
        <v>0</v>
      </c>
      <c r="H287">
        <v>0</v>
      </c>
    </row>
    <row r="288" spans="1:8" x14ac:dyDescent="0.25">
      <c r="A288" t="s">
        <v>23</v>
      </c>
      <c r="C288">
        <v>1863</v>
      </c>
      <c r="D288">
        <v>34644185</v>
      </c>
      <c r="E288">
        <v>778156850</v>
      </c>
      <c r="F288">
        <v>0</v>
      </c>
      <c r="G288">
        <v>0</v>
      </c>
      <c r="H288">
        <v>0</v>
      </c>
    </row>
    <row r="289" spans="1:8" x14ac:dyDescent="0.25">
      <c r="A289" t="s">
        <v>23</v>
      </c>
      <c r="C289">
        <v>1864</v>
      </c>
      <c r="D289">
        <v>35171613</v>
      </c>
      <c r="E289">
        <v>777975829</v>
      </c>
      <c r="F289">
        <v>0</v>
      </c>
      <c r="G289">
        <v>0</v>
      </c>
      <c r="H289">
        <v>0</v>
      </c>
    </row>
    <row r="290" spans="1:8" x14ac:dyDescent="0.25">
      <c r="A290" t="s">
        <v>23</v>
      </c>
      <c r="C290">
        <v>1865</v>
      </c>
      <c r="D290">
        <v>35711624</v>
      </c>
      <c r="E290">
        <v>777808003</v>
      </c>
      <c r="F290">
        <v>0</v>
      </c>
      <c r="G290">
        <v>0</v>
      </c>
      <c r="H290">
        <v>0</v>
      </c>
    </row>
    <row r="291" spans="1:8" x14ac:dyDescent="0.25">
      <c r="A291" t="s">
        <v>23</v>
      </c>
      <c r="C291">
        <v>1866</v>
      </c>
      <c r="D291">
        <v>36264585</v>
      </c>
      <c r="E291">
        <v>777651540</v>
      </c>
      <c r="F291">
        <v>0</v>
      </c>
      <c r="G291">
        <v>0</v>
      </c>
      <c r="H291">
        <v>0</v>
      </c>
    </row>
    <row r="292" spans="1:8" x14ac:dyDescent="0.25">
      <c r="A292" t="s">
        <v>23</v>
      </c>
      <c r="C292">
        <v>1867</v>
      </c>
      <c r="D292">
        <v>36830860</v>
      </c>
      <c r="E292">
        <v>777512897</v>
      </c>
      <c r="F292">
        <v>0</v>
      </c>
      <c r="G292">
        <v>0</v>
      </c>
      <c r="H292">
        <v>0</v>
      </c>
    </row>
    <row r="293" spans="1:8" x14ac:dyDescent="0.25">
      <c r="A293" t="s">
        <v>23</v>
      </c>
      <c r="C293">
        <v>1868</v>
      </c>
      <c r="D293">
        <v>36689759</v>
      </c>
      <c r="E293">
        <v>778110745</v>
      </c>
      <c r="F293">
        <v>0</v>
      </c>
      <c r="G293">
        <v>0</v>
      </c>
      <c r="H293">
        <v>0</v>
      </c>
    </row>
    <row r="294" spans="1:8" x14ac:dyDescent="0.25">
      <c r="A294" t="s">
        <v>23</v>
      </c>
      <c r="C294">
        <v>1869</v>
      </c>
      <c r="D294">
        <v>37206628</v>
      </c>
      <c r="E294">
        <v>778509404</v>
      </c>
      <c r="F294">
        <v>0</v>
      </c>
      <c r="G294">
        <v>0</v>
      </c>
      <c r="H294">
        <v>0</v>
      </c>
    </row>
    <row r="295" spans="1:8" x14ac:dyDescent="0.25">
      <c r="A295" t="s">
        <v>23</v>
      </c>
      <c r="C295">
        <v>1870</v>
      </c>
      <c r="D295">
        <v>37664775</v>
      </c>
      <c r="E295">
        <v>779436320</v>
      </c>
      <c r="F295">
        <v>0</v>
      </c>
      <c r="G295">
        <v>0</v>
      </c>
      <c r="H295">
        <v>0</v>
      </c>
    </row>
    <row r="296" spans="1:8" x14ac:dyDescent="0.25">
      <c r="A296" t="s">
        <v>23</v>
      </c>
      <c r="C296">
        <v>1871</v>
      </c>
      <c r="D296">
        <v>38064010</v>
      </c>
      <c r="E296">
        <v>780871317</v>
      </c>
      <c r="F296">
        <v>0</v>
      </c>
      <c r="G296">
        <v>0</v>
      </c>
      <c r="H296">
        <v>0</v>
      </c>
    </row>
    <row r="297" spans="1:8" x14ac:dyDescent="0.25">
      <c r="A297" t="s">
        <v>23</v>
      </c>
      <c r="C297">
        <v>1872</v>
      </c>
      <c r="D297">
        <v>38398299</v>
      </c>
      <c r="E297">
        <v>782845461</v>
      </c>
      <c r="F297">
        <v>0</v>
      </c>
      <c r="G297">
        <v>0</v>
      </c>
      <c r="H297">
        <v>0</v>
      </c>
    </row>
    <row r="298" spans="1:8" x14ac:dyDescent="0.25">
      <c r="A298" t="s">
        <v>23</v>
      </c>
      <c r="C298">
        <v>1873</v>
      </c>
      <c r="D298">
        <v>38667147</v>
      </c>
      <c r="E298">
        <v>785328610</v>
      </c>
      <c r="F298">
        <v>0</v>
      </c>
      <c r="G298">
        <v>0</v>
      </c>
      <c r="H298">
        <v>0</v>
      </c>
    </row>
    <row r="299" spans="1:8" x14ac:dyDescent="0.25">
      <c r="A299" t="s">
        <v>23</v>
      </c>
      <c r="C299">
        <v>1874</v>
      </c>
      <c r="D299">
        <v>38938987</v>
      </c>
      <c r="E299">
        <v>787814279</v>
      </c>
      <c r="F299">
        <v>0</v>
      </c>
      <c r="G299">
        <v>0</v>
      </c>
      <c r="H299">
        <v>0</v>
      </c>
    </row>
    <row r="300" spans="1:8" x14ac:dyDescent="0.25">
      <c r="A300" t="s">
        <v>23</v>
      </c>
      <c r="C300">
        <v>1875</v>
      </c>
      <c r="D300">
        <v>39213850</v>
      </c>
      <c r="E300">
        <v>790329446</v>
      </c>
      <c r="F300">
        <v>0</v>
      </c>
      <c r="G300">
        <v>0</v>
      </c>
      <c r="H300">
        <v>0</v>
      </c>
    </row>
    <row r="301" spans="1:8" x14ac:dyDescent="0.25">
      <c r="A301" t="s">
        <v>23</v>
      </c>
      <c r="C301">
        <v>1876</v>
      </c>
      <c r="D301">
        <v>38609717</v>
      </c>
      <c r="E301">
        <v>793735204</v>
      </c>
      <c r="F301">
        <v>0</v>
      </c>
      <c r="G301">
        <v>0</v>
      </c>
      <c r="H301">
        <v>0</v>
      </c>
    </row>
    <row r="302" spans="1:8" x14ac:dyDescent="0.25">
      <c r="A302" t="s">
        <v>23</v>
      </c>
      <c r="C302">
        <v>1877</v>
      </c>
      <c r="D302">
        <v>38883160</v>
      </c>
      <c r="E302">
        <v>796244846</v>
      </c>
      <c r="F302">
        <v>0</v>
      </c>
      <c r="G302">
        <v>0</v>
      </c>
      <c r="H302">
        <v>0</v>
      </c>
    </row>
    <row r="303" spans="1:8" x14ac:dyDescent="0.25">
      <c r="A303" t="s">
        <v>23</v>
      </c>
      <c r="C303">
        <v>1878</v>
      </c>
      <c r="D303">
        <v>39160113</v>
      </c>
      <c r="E303">
        <v>798748083</v>
      </c>
      <c r="F303">
        <v>0</v>
      </c>
      <c r="G303">
        <v>0</v>
      </c>
      <c r="H303">
        <v>0</v>
      </c>
    </row>
    <row r="304" spans="1:8" x14ac:dyDescent="0.25">
      <c r="A304" t="s">
        <v>23</v>
      </c>
      <c r="C304">
        <v>1879</v>
      </c>
      <c r="D304">
        <v>39431366</v>
      </c>
      <c r="E304">
        <v>801707623</v>
      </c>
      <c r="F304">
        <v>0</v>
      </c>
      <c r="G304">
        <v>0</v>
      </c>
      <c r="H304">
        <v>0</v>
      </c>
    </row>
    <row r="305" spans="1:8" x14ac:dyDescent="0.25">
      <c r="A305" t="s">
        <v>23</v>
      </c>
      <c r="C305">
        <v>1880</v>
      </c>
      <c r="D305">
        <v>39696815</v>
      </c>
      <c r="E305">
        <v>805162181</v>
      </c>
      <c r="F305">
        <v>0</v>
      </c>
      <c r="G305">
        <v>0</v>
      </c>
      <c r="H305">
        <v>0</v>
      </c>
    </row>
    <row r="306" spans="1:8" x14ac:dyDescent="0.25">
      <c r="A306" t="s">
        <v>23</v>
      </c>
      <c r="C306">
        <v>1881</v>
      </c>
      <c r="D306">
        <v>39956359</v>
      </c>
      <c r="E306">
        <v>809132821</v>
      </c>
      <c r="F306">
        <v>0</v>
      </c>
      <c r="G306">
        <v>0</v>
      </c>
      <c r="H306">
        <v>0</v>
      </c>
    </row>
    <row r="307" spans="1:8" x14ac:dyDescent="0.25">
      <c r="A307" t="s">
        <v>23</v>
      </c>
      <c r="C307">
        <v>1882</v>
      </c>
      <c r="D307">
        <v>40209893</v>
      </c>
      <c r="E307">
        <v>813621377</v>
      </c>
      <c r="F307">
        <v>0</v>
      </c>
      <c r="G307">
        <v>0</v>
      </c>
      <c r="H307">
        <v>0</v>
      </c>
    </row>
    <row r="308" spans="1:8" x14ac:dyDescent="0.25">
      <c r="A308" t="s">
        <v>23</v>
      </c>
      <c r="C308">
        <v>1883</v>
      </c>
      <c r="D308">
        <v>40457320</v>
      </c>
      <c r="E308">
        <v>818620074</v>
      </c>
      <c r="F308">
        <v>0</v>
      </c>
      <c r="G308">
        <v>0</v>
      </c>
      <c r="H308">
        <v>0</v>
      </c>
    </row>
    <row r="309" spans="1:8" x14ac:dyDescent="0.25">
      <c r="A309" t="s">
        <v>23</v>
      </c>
      <c r="C309">
        <v>1884</v>
      </c>
      <c r="D309">
        <v>40707681</v>
      </c>
      <c r="E309">
        <v>823670572</v>
      </c>
      <c r="F309">
        <v>0</v>
      </c>
      <c r="G309">
        <v>0</v>
      </c>
      <c r="H309">
        <v>0</v>
      </c>
    </row>
    <row r="310" spans="1:8" x14ac:dyDescent="0.25">
      <c r="A310" t="s">
        <v>23</v>
      </c>
      <c r="C310">
        <v>1885</v>
      </c>
      <c r="D310">
        <v>40961044</v>
      </c>
      <c r="E310">
        <v>828827375</v>
      </c>
      <c r="F310">
        <v>0</v>
      </c>
      <c r="G310">
        <v>0</v>
      </c>
      <c r="H310">
        <v>0</v>
      </c>
    </row>
    <row r="311" spans="1:8" x14ac:dyDescent="0.25">
      <c r="A311" t="s">
        <v>23</v>
      </c>
      <c r="C311">
        <v>1886</v>
      </c>
      <c r="D311">
        <v>40548552</v>
      </c>
      <c r="E311">
        <v>834678291</v>
      </c>
      <c r="F311">
        <v>0</v>
      </c>
      <c r="G311">
        <v>0</v>
      </c>
      <c r="H311">
        <v>0</v>
      </c>
    </row>
    <row r="312" spans="1:8" x14ac:dyDescent="0.25">
      <c r="A312" t="s">
        <v>23</v>
      </c>
      <c r="C312">
        <v>1887</v>
      </c>
      <c r="D312">
        <v>40802367</v>
      </c>
      <c r="E312">
        <v>839937049</v>
      </c>
      <c r="F312">
        <v>0</v>
      </c>
      <c r="G312">
        <v>0</v>
      </c>
      <c r="H312">
        <v>0</v>
      </c>
    </row>
    <row r="313" spans="1:8" x14ac:dyDescent="0.25">
      <c r="A313" t="s">
        <v>23</v>
      </c>
      <c r="C313">
        <v>1888</v>
      </c>
      <c r="D313">
        <v>41059509</v>
      </c>
      <c r="E313">
        <v>845238560</v>
      </c>
      <c r="F313">
        <v>0</v>
      </c>
      <c r="G313">
        <v>0</v>
      </c>
      <c r="H313">
        <v>0</v>
      </c>
    </row>
    <row r="314" spans="1:8" x14ac:dyDescent="0.25">
      <c r="A314" t="s">
        <v>23</v>
      </c>
      <c r="C314">
        <v>1889</v>
      </c>
      <c r="D314">
        <v>41342753</v>
      </c>
      <c r="E314">
        <v>850335679</v>
      </c>
      <c r="F314">
        <v>0</v>
      </c>
      <c r="G314">
        <v>0</v>
      </c>
      <c r="H314">
        <v>0</v>
      </c>
    </row>
    <row r="315" spans="1:8" x14ac:dyDescent="0.25">
      <c r="A315" t="s">
        <v>23</v>
      </c>
      <c r="C315">
        <v>1890</v>
      </c>
      <c r="D315">
        <v>41652567</v>
      </c>
      <c r="E315">
        <v>855243042</v>
      </c>
      <c r="F315">
        <v>0</v>
      </c>
      <c r="G315">
        <v>0</v>
      </c>
      <c r="H315">
        <v>0</v>
      </c>
    </row>
    <row r="316" spans="1:8" x14ac:dyDescent="0.25">
      <c r="A316" t="s">
        <v>23</v>
      </c>
      <c r="C316">
        <v>1891</v>
      </c>
      <c r="D316">
        <v>41989460</v>
      </c>
      <c r="E316">
        <v>859911666</v>
      </c>
      <c r="F316">
        <v>0</v>
      </c>
      <c r="G316">
        <v>0</v>
      </c>
      <c r="H316">
        <v>0</v>
      </c>
    </row>
    <row r="317" spans="1:8" x14ac:dyDescent="0.25">
      <c r="A317" t="s">
        <v>23</v>
      </c>
      <c r="C317">
        <v>1892</v>
      </c>
      <c r="D317">
        <v>42353925</v>
      </c>
      <c r="E317">
        <v>864354625</v>
      </c>
      <c r="F317">
        <v>0</v>
      </c>
      <c r="G317">
        <v>0</v>
      </c>
      <c r="H317">
        <v>0</v>
      </c>
    </row>
    <row r="318" spans="1:8" x14ac:dyDescent="0.25">
      <c r="A318" t="s">
        <v>23</v>
      </c>
      <c r="C318">
        <v>1893</v>
      </c>
      <c r="D318">
        <v>43954108</v>
      </c>
      <c r="E318">
        <v>867367690</v>
      </c>
      <c r="F318">
        <v>0</v>
      </c>
      <c r="G318">
        <v>0</v>
      </c>
      <c r="H318">
        <v>0</v>
      </c>
    </row>
    <row r="319" spans="1:8" x14ac:dyDescent="0.25">
      <c r="A319" t="s">
        <v>23</v>
      </c>
      <c r="C319">
        <v>1894</v>
      </c>
      <c r="D319">
        <v>44378868</v>
      </c>
      <c r="E319">
        <v>871612141</v>
      </c>
      <c r="F319">
        <v>0</v>
      </c>
      <c r="G319">
        <v>0</v>
      </c>
      <c r="H319">
        <v>0</v>
      </c>
    </row>
    <row r="320" spans="1:8" x14ac:dyDescent="0.25">
      <c r="A320" t="s">
        <v>23</v>
      </c>
      <c r="C320">
        <v>1895</v>
      </c>
      <c r="D320">
        <v>47434635</v>
      </c>
      <c r="E320">
        <v>873293663</v>
      </c>
      <c r="F320">
        <v>0</v>
      </c>
      <c r="G320">
        <v>0</v>
      </c>
      <c r="H320">
        <v>0</v>
      </c>
    </row>
    <row r="321" spans="1:8" x14ac:dyDescent="0.25">
      <c r="A321" t="s">
        <v>23</v>
      </c>
      <c r="C321">
        <v>1896</v>
      </c>
      <c r="D321">
        <v>47907524</v>
      </c>
      <c r="E321">
        <v>877561668</v>
      </c>
      <c r="F321">
        <v>0</v>
      </c>
      <c r="G321">
        <v>0</v>
      </c>
      <c r="H321">
        <v>0</v>
      </c>
    </row>
    <row r="322" spans="1:8" x14ac:dyDescent="0.25">
      <c r="A322" t="s">
        <v>23</v>
      </c>
      <c r="C322">
        <v>1897</v>
      </c>
      <c r="D322">
        <v>48387587</v>
      </c>
      <c r="E322">
        <v>881882328</v>
      </c>
      <c r="F322">
        <v>0</v>
      </c>
      <c r="G322">
        <v>0</v>
      </c>
      <c r="H322">
        <v>0</v>
      </c>
    </row>
    <row r="323" spans="1:8" x14ac:dyDescent="0.25">
      <c r="A323" t="s">
        <v>23</v>
      </c>
      <c r="C323">
        <v>1898</v>
      </c>
      <c r="D323">
        <v>48875018</v>
      </c>
      <c r="E323">
        <v>886233365</v>
      </c>
      <c r="F323">
        <v>0</v>
      </c>
      <c r="G323">
        <v>0</v>
      </c>
      <c r="H323">
        <v>0</v>
      </c>
    </row>
    <row r="324" spans="1:8" x14ac:dyDescent="0.25">
      <c r="A324" t="s">
        <v>23</v>
      </c>
      <c r="C324">
        <v>1899</v>
      </c>
      <c r="D324">
        <v>49484773</v>
      </c>
      <c r="E324">
        <v>890958958</v>
      </c>
      <c r="F324">
        <v>0</v>
      </c>
      <c r="G324">
        <v>0</v>
      </c>
      <c r="H324">
        <v>0</v>
      </c>
    </row>
    <row r="325" spans="1:8" x14ac:dyDescent="0.25">
      <c r="A325" t="s">
        <v>23</v>
      </c>
      <c r="C325">
        <v>1900</v>
      </c>
      <c r="D325">
        <v>18359274</v>
      </c>
      <c r="E325">
        <v>927947590</v>
      </c>
      <c r="F325">
        <v>0</v>
      </c>
      <c r="G325">
        <v>0</v>
      </c>
      <c r="H325">
        <v>0</v>
      </c>
    </row>
    <row r="326" spans="1:8" x14ac:dyDescent="0.25">
      <c r="A326" t="s">
        <v>23</v>
      </c>
      <c r="C326">
        <v>1901</v>
      </c>
      <c r="D326">
        <v>18747838</v>
      </c>
      <c r="E326">
        <v>933750469</v>
      </c>
      <c r="F326">
        <v>0</v>
      </c>
      <c r="G326">
        <v>0</v>
      </c>
      <c r="H326">
        <v>0</v>
      </c>
    </row>
    <row r="327" spans="1:8" x14ac:dyDescent="0.25">
      <c r="A327" t="s">
        <v>23</v>
      </c>
      <c r="C327">
        <v>1902</v>
      </c>
      <c r="D327">
        <v>19338968</v>
      </c>
      <c r="E327">
        <v>939898117</v>
      </c>
      <c r="F327">
        <v>0</v>
      </c>
      <c r="G327">
        <v>0</v>
      </c>
      <c r="H327">
        <v>0</v>
      </c>
    </row>
    <row r="328" spans="1:8" x14ac:dyDescent="0.25">
      <c r="A328" t="s">
        <v>23</v>
      </c>
      <c r="C328">
        <v>1903</v>
      </c>
      <c r="D328">
        <v>20076158</v>
      </c>
      <c r="E328">
        <v>946374948</v>
      </c>
      <c r="F328">
        <v>0</v>
      </c>
      <c r="G328">
        <v>0</v>
      </c>
      <c r="H328">
        <v>0</v>
      </c>
    </row>
    <row r="329" spans="1:8" x14ac:dyDescent="0.25">
      <c r="A329" t="s">
        <v>23</v>
      </c>
      <c r="C329">
        <v>1904</v>
      </c>
      <c r="D329">
        <v>20849750</v>
      </c>
      <c r="E329">
        <v>952884837</v>
      </c>
      <c r="F329">
        <v>0</v>
      </c>
      <c r="G329">
        <v>0</v>
      </c>
      <c r="H329">
        <v>0</v>
      </c>
    </row>
    <row r="330" spans="1:8" x14ac:dyDescent="0.25">
      <c r="A330" t="s">
        <v>23</v>
      </c>
      <c r="C330">
        <v>1905</v>
      </c>
      <c r="D330">
        <v>21661646</v>
      </c>
      <c r="E330">
        <v>959428708</v>
      </c>
      <c r="F330">
        <v>0</v>
      </c>
      <c r="G330">
        <v>0</v>
      </c>
      <c r="H330">
        <v>0</v>
      </c>
    </row>
    <row r="331" spans="1:8" x14ac:dyDescent="0.25">
      <c r="A331" t="s">
        <v>23</v>
      </c>
      <c r="C331">
        <v>1906</v>
      </c>
      <c r="D331">
        <v>22514277</v>
      </c>
      <c r="E331">
        <v>966008105</v>
      </c>
      <c r="F331">
        <v>0</v>
      </c>
      <c r="G331">
        <v>0</v>
      </c>
      <c r="H331">
        <v>0</v>
      </c>
    </row>
    <row r="332" spans="1:8" x14ac:dyDescent="0.25">
      <c r="A332" t="s">
        <v>23</v>
      </c>
      <c r="C332">
        <v>1907</v>
      </c>
      <c r="D332">
        <v>23409289</v>
      </c>
      <c r="E332">
        <v>972640484</v>
      </c>
      <c r="F332">
        <v>0</v>
      </c>
      <c r="G332">
        <v>0</v>
      </c>
      <c r="H332">
        <v>0</v>
      </c>
    </row>
    <row r="333" spans="1:8" x14ac:dyDescent="0.25">
      <c r="A333" t="s">
        <v>23</v>
      </c>
      <c r="C333">
        <v>1908</v>
      </c>
      <c r="D333">
        <v>24348900</v>
      </c>
      <c r="E333">
        <v>979325402</v>
      </c>
      <c r="F333">
        <v>0</v>
      </c>
      <c r="G333">
        <v>0</v>
      </c>
      <c r="H333">
        <v>0</v>
      </c>
    </row>
    <row r="334" spans="1:8" x14ac:dyDescent="0.25">
      <c r="A334" t="s">
        <v>23</v>
      </c>
      <c r="C334">
        <v>1909</v>
      </c>
      <c r="D334">
        <v>25111184</v>
      </c>
      <c r="E334">
        <v>986211676</v>
      </c>
      <c r="F334">
        <v>0</v>
      </c>
      <c r="G334">
        <v>0</v>
      </c>
      <c r="H334">
        <v>0</v>
      </c>
    </row>
    <row r="335" spans="1:8" x14ac:dyDescent="0.25">
      <c r="A335" t="s">
        <v>23</v>
      </c>
      <c r="C335">
        <v>1910</v>
      </c>
      <c r="D335">
        <v>25763088</v>
      </c>
      <c r="E335">
        <v>993310494</v>
      </c>
      <c r="F335">
        <v>0</v>
      </c>
      <c r="G335">
        <v>0</v>
      </c>
      <c r="H335">
        <v>0</v>
      </c>
    </row>
    <row r="336" spans="1:8" x14ac:dyDescent="0.25">
      <c r="A336" t="s">
        <v>23</v>
      </c>
      <c r="C336">
        <v>1911</v>
      </c>
      <c r="D336">
        <v>30883340</v>
      </c>
      <c r="E336">
        <v>995776925</v>
      </c>
      <c r="F336">
        <v>0</v>
      </c>
      <c r="G336">
        <v>0</v>
      </c>
      <c r="H336">
        <v>0</v>
      </c>
    </row>
    <row r="337" spans="1:8" x14ac:dyDescent="0.25">
      <c r="A337" t="s">
        <v>23</v>
      </c>
      <c r="C337">
        <v>1912</v>
      </c>
      <c r="D337">
        <v>26772837</v>
      </c>
      <c r="E337">
        <v>1007653074</v>
      </c>
      <c r="F337">
        <v>0</v>
      </c>
      <c r="G337">
        <v>0</v>
      </c>
      <c r="H337">
        <v>0</v>
      </c>
    </row>
    <row r="338" spans="1:8" x14ac:dyDescent="0.25">
      <c r="A338" t="s">
        <v>23</v>
      </c>
      <c r="C338">
        <v>1913</v>
      </c>
      <c r="D338">
        <v>26802321</v>
      </c>
      <c r="E338">
        <v>1015432229</v>
      </c>
      <c r="F338">
        <v>0</v>
      </c>
      <c r="G338">
        <v>0</v>
      </c>
      <c r="H338">
        <v>0</v>
      </c>
    </row>
    <row r="339" spans="1:8" x14ac:dyDescent="0.25">
      <c r="A339" t="s">
        <v>23</v>
      </c>
      <c r="C339">
        <v>1914</v>
      </c>
      <c r="D339">
        <v>26831284</v>
      </c>
      <c r="E339">
        <v>1023323249</v>
      </c>
      <c r="F339">
        <v>0</v>
      </c>
      <c r="G339">
        <v>0</v>
      </c>
      <c r="H339">
        <v>0</v>
      </c>
    </row>
    <row r="340" spans="1:8" x14ac:dyDescent="0.25">
      <c r="A340" t="s">
        <v>23</v>
      </c>
      <c r="C340">
        <v>1915</v>
      </c>
      <c r="D340">
        <v>26859751</v>
      </c>
      <c r="E340">
        <v>1031328911</v>
      </c>
      <c r="F340">
        <v>0</v>
      </c>
      <c r="G340">
        <v>0</v>
      </c>
      <c r="H340">
        <v>0</v>
      </c>
    </row>
    <row r="341" spans="1:8" x14ac:dyDescent="0.25">
      <c r="A341" t="s">
        <v>23</v>
      </c>
      <c r="C341">
        <v>1916</v>
      </c>
      <c r="D341">
        <v>26887743</v>
      </c>
      <c r="E341">
        <v>1039394089</v>
      </c>
      <c r="F341">
        <v>0</v>
      </c>
      <c r="G341">
        <v>0</v>
      </c>
      <c r="H341">
        <v>0</v>
      </c>
    </row>
    <row r="342" spans="1:8" x14ac:dyDescent="0.25">
      <c r="A342" t="s">
        <v>23</v>
      </c>
      <c r="C342">
        <v>1917</v>
      </c>
      <c r="D342">
        <v>26918886</v>
      </c>
      <c r="E342">
        <v>1034609735</v>
      </c>
      <c r="F342">
        <v>12881452</v>
      </c>
      <c r="G342">
        <v>0</v>
      </c>
      <c r="H342">
        <v>0</v>
      </c>
    </row>
    <row r="343" spans="1:8" x14ac:dyDescent="0.25">
      <c r="A343" t="s">
        <v>23</v>
      </c>
      <c r="C343">
        <v>1918</v>
      </c>
      <c r="D343">
        <v>25619559</v>
      </c>
      <c r="E343">
        <v>1057137346</v>
      </c>
      <c r="F343">
        <v>0</v>
      </c>
      <c r="G343">
        <v>0</v>
      </c>
      <c r="H343">
        <v>0</v>
      </c>
    </row>
    <row r="344" spans="1:8" x14ac:dyDescent="0.25">
      <c r="A344" t="s">
        <v>23</v>
      </c>
      <c r="C344">
        <v>1919</v>
      </c>
      <c r="D344">
        <v>24904883</v>
      </c>
      <c r="E344">
        <v>1066185358</v>
      </c>
      <c r="F344">
        <v>0</v>
      </c>
      <c r="G344">
        <v>0</v>
      </c>
      <c r="H344">
        <v>0</v>
      </c>
    </row>
    <row r="345" spans="1:8" x14ac:dyDescent="0.25">
      <c r="A345" t="s">
        <v>23</v>
      </c>
      <c r="C345">
        <v>1920</v>
      </c>
      <c r="D345">
        <v>27681809</v>
      </c>
      <c r="E345">
        <v>1071820177</v>
      </c>
      <c r="F345">
        <v>0</v>
      </c>
      <c r="G345">
        <v>0</v>
      </c>
      <c r="H345">
        <v>0</v>
      </c>
    </row>
    <row r="346" spans="1:8" x14ac:dyDescent="0.25">
      <c r="A346" t="s">
        <v>23</v>
      </c>
      <c r="C346">
        <v>1921</v>
      </c>
      <c r="D346">
        <v>27665669</v>
      </c>
      <c r="E346">
        <v>1079955742</v>
      </c>
      <c r="F346">
        <v>0</v>
      </c>
      <c r="G346">
        <v>0</v>
      </c>
      <c r="H346">
        <v>0</v>
      </c>
    </row>
    <row r="347" spans="1:8" x14ac:dyDescent="0.25">
      <c r="A347" t="s">
        <v>23</v>
      </c>
      <c r="C347">
        <v>1922</v>
      </c>
      <c r="D347">
        <v>25235420</v>
      </c>
      <c r="E347">
        <v>1076300885</v>
      </c>
      <c r="F347">
        <v>14163242</v>
      </c>
      <c r="G347">
        <v>0</v>
      </c>
      <c r="H347">
        <v>0</v>
      </c>
    </row>
    <row r="348" spans="1:8" x14ac:dyDescent="0.25">
      <c r="A348" t="s">
        <v>23</v>
      </c>
      <c r="C348">
        <v>1923</v>
      </c>
      <c r="D348">
        <v>25279880</v>
      </c>
      <c r="E348">
        <v>1098394102</v>
      </c>
      <c r="F348">
        <v>0</v>
      </c>
      <c r="G348">
        <v>0</v>
      </c>
      <c r="H348">
        <v>0</v>
      </c>
    </row>
    <row r="349" spans="1:8" x14ac:dyDescent="0.25">
      <c r="A349" t="s">
        <v>23</v>
      </c>
      <c r="C349">
        <v>1924</v>
      </c>
      <c r="D349">
        <v>25326858</v>
      </c>
      <c r="E349">
        <v>1106460826</v>
      </c>
      <c r="F349">
        <v>0</v>
      </c>
      <c r="G349">
        <v>0</v>
      </c>
      <c r="H349">
        <v>0</v>
      </c>
    </row>
    <row r="350" spans="1:8" x14ac:dyDescent="0.25">
      <c r="A350" t="s">
        <v>23</v>
      </c>
      <c r="C350">
        <v>1925</v>
      </c>
      <c r="D350">
        <v>25376395</v>
      </c>
      <c r="E350">
        <v>1114648136</v>
      </c>
      <c r="F350">
        <v>0</v>
      </c>
      <c r="G350">
        <v>0</v>
      </c>
      <c r="H350">
        <v>0</v>
      </c>
    </row>
    <row r="351" spans="1:8" x14ac:dyDescent="0.25">
      <c r="A351" t="s">
        <v>23</v>
      </c>
      <c r="C351">
        <v>1926</v>
      </c>
      <c r="D351">
        <v>25428525</v>
      </c>
      <c r="E351">
        <v>1122966121</v>
      </c>
      <c r="F351">
        <v>0</v>
      </c>
      <c r="G351">
        <v>0</v>
      </c>
      <c r="H351">
        <v>0</v>
      </c>
    </row>
    <row r="352" spans="1:8" x14ac:dyDescent="0.25">
      <c r="A352" t="s">
        <v>23</v>
      </c>
      <c r="C352">
        <v>1927</v>
      </c>
      <c r="D352">
        <v>25640288</v>
      </c>
      <c r="E352">
        <v>1131414505</v>
      </c>
      <c r="F352">
        <v>0</v>
      </c>
      <c r="G352">
        <v>0</v>
      </c>
      <c r="H352">
        <v>0</v>
      </c>
    </row>
    <row r="353" spans="1:8" x14ac:dyDescent="0.25">
      <c r="A353" t="s">
        <v>23</v>
      </c>
      <c r="C353">
        <v>1928</v>
      </c>
      <c r="D353">
        <v>25540724</v>
      </c>
      <c r="E353">
        <v>1140008002</v>
      </c>
      <c r="F353">
        <v>0</v>
      </c>
      <c r="G353">
        <v>0</v>
      </c>
      <c r="H353">
        <v>0</v>
      </c>
    </row>
    <row r="354" spans="1:8" x14ac:dyDescent="0.25">
      <c r="A354" t="s">
        <v>23</v>
      </c>
      <c r="C354">
        <v>1929</v>
      </c>
      <c r="D354">
        <v>25642348</v>
      </c>
      <c r="E354">
        <v>1149413722</v>
      </c>
      <c r="F354">
        <v>0</v>
      </c>
      <c r="G354">
        <v>0</v>
      </c>
      <c r="H354">
        <v>0</v>
      </c>
    </row>
    <row r="355" spans="1:8" x14ac:dyDescent="0.25">
      <c r="A355" t="s">
        <v>23</v>
      </c>
      <c r="C355">
        <v>1930</v>
      </c>
      <c r="D355">
        <v>25788434</v>
      </c>
      <c r="E355">
        <v>1159674727</v>
      </c>
      <c r="F355">
        <v>0</v>
      </c>
      <c r="G355">
        <v>0</v>
      </c>
      <c r="H355">
        <v>0</v>
      </c>
    </row>
    <row r="356" spans="1:8" x14ac:dyDescent="0.25">
      <c r="A356" t="s">
        <v>23</v>
      </c>
      <c r="C356">
        <v>1931</v>
      </c>
      <c r="D356">
        <v>25979260</v>
      </c>
      <c r="E356">
        <v>1170806724</v>
      </c>
      <c r="F356">
        <v>0</v>
      </c>
      <c r="G356">
        <v>0</v>
      </c>
      <c r="H356">
        <v>0</v>
      </c>
    </row>
    <row r="357" spans="1:8" x14ac:dyDescent="0.25">
      <c r="A357" t="s">
        <v>23</v>
      </c>
      <c r="C357">
        <v>1932</v>
      </c>
      <c r="D357">
        <v>26215120</v>
      </c>
      <c r="E357">
        <v>1182801773</v>
      </c>
      <c r="F357">
        <v>0</v>
      </c>
      <c r="G357">
        <v>0</v>
      </c>
      <c r="H357">
        <v>0</v>
      </c>
    </row>
    <row r="358" spans="1:8" x14ac:dyDescent="0.25">
      <c r="A358" t="s">
        <v>23</v>
      </c>
      <c r="C358">
        <v>1933</v>
      </c>
      <c r="D358">
        <v>26496314</v>
      </c>
      <c r="E358">
        <v>1181984391</v>
      </c>
      <c r="F358">
        <v>13643988</v>
      </c>
      <c r="G358">
        <v>0</v>
      </c>
      <c r="H358">
        <v>0</v>
      </c>
    </row>
    <row r="359" spans="1:8" x14ac:dyDescent="0.25">
      <c r="A359" t="s">
        <v>23</v>
      </c>
      <c r="C359">
        <v>1934</v>
      </c>
      <c r="D359">
        <v>26781677</v>
      </c>
      <c r="E359">
        <v>1194662097</v>
      </c>
      <c r="F359">
        <v>13953937</v>
      </c>
      <c r="G359">
        <v>0</v>
      </c>
      <c r="H359">
        <v>0</v>
      </c>
    </row>
    <row r="360" spans="1:8" x14ac:dyDescent="0.25">
      <c r="A360" t="s">
        <v>23</v>
      </c>
      <c r="C360">
        <v>1935</v>
      </c>
      <c r="D360">
        <v>27071297</v>
      </c>
      <c r="E360">
        <v>1207500399</v>
      </c>
      <c r="F360">
        <v>14270927</v>
      </c>
      <c r="G360">
        <v>0</v>
      </c>
      <c r="H360">
        <v>0</v>
      </c>
    </row>
    <row r="361" spans="1:8" x14ac:dyDescent="0.25">
      <c r="A361" t="s">
        <v>23</v>
      </c>
      <c r="C361">
        <v>1936</v>
      </c>
      <c r="D361">
        <v>27365269</v>
      </c>
      <c r="E361">
        <v>1220594746</v>
      </c>
      <c r="F361">
        <v>14595119</v>
      </c>
      <c r="G361">
        <v>0</v>
      </c>
      <c r="H361">
        <v>0</v>
      </c>
    </row>
    <row r="362" spans="1:8" x14ac:dyDescent="0.25">
      <c r="A362" t="s">
        <v>23</v>
      </c>
      <c r="C362">
        <v>1937</v>
      </c>
      <c r="D362">
        <v>27833689</v>
      </c>
      <c r="E362">
        <v>1233911908</v>
      </c>
      <c r="F362">
        <v>14926675</v>
      </c>
      <c r="G362">
        <v>0</v>
      </c>
      <c r="H362">
        <v>0</v>
      </c>
    </row>
    <row r="363" spans="1:8" x14ac:dyDescent="0.25">
      <c r="A363" t="s">
        <v>23</v>
      </c>
      <c r="C363">
        <v>1938</v>
      </c>
      <c r="D363">
        <v>27966650</v>
      </c>
      <c r="E363">
        <v>1247490352</v>
      </c>
      <c r="F363">
        <v>15265763</v>
      </c>
      <c r="G363">
        <v>0</v>
      </c>
      <c r="H363">
        <v>0</v>
      </c>
    </row>
    <row r="364" spans="1:8" x14ac:dyDescent="0.25">
      <c r="A364" t="s">
        <v>23</v>
      </c>
      <c r="C364">
        <v>1939</v>
      </c>
      <c r="D364">
        <v>28356908</v>
      </c>
      <c r="E364">
        <v>1259489658</v>
      </c>
      <c r="F364">
        <v>15622855</v>
      </c>
      <c r="G364">
        <v>0</v>
      </c>
      <c r="H364">
        <v>0</v>
      </c>
    </row>
    <row r="365" spans="1:8" x14ac:dyDescent="0.25">
      <c r="A365" t="s">
        <v>23</v>
      </c>
      <c r="C365">
        <v>1940</v>
      </c>
      <c r="D365">
        <v>29212535</v>
      </c>
      <c r="E365">
        <v>1269908017</v>
      </c>
      <c r="F365">
        <v>15998627</v>
      </c>
      <c r="G365">
        <v>0</v>
      </c>
      <c r="H365">
        <v>0</v>
      </c>
    </row>
    <row r="366" spans="1:8" x14ac:dyDescent="0.25">
      <c r="A366" t="s">
        <v>23</v>
      </c>
      <c r="C366">
        <v>1941</v>
      </c>
      <c r="D366">
        <v>29411697</v>
      </c>
      <c r="E366">
        <v>1278754379</v>
      </c>
      <c r="F366">
        <v>16393777</v>
      </c>
      <c r="G366">
        <v>0</v>
      </c>
      <c r="H366">
        <v>0</v>
      </c>
    </row>
    <row r="367" spans="1:8" x14ac:dyDescent="0.25">
      <c r="A367" t="s">
        <v>23</v>
      </c>
      <c r="C367">
        <v>1942</v>
      </c>
      <c r="D367">
        <v>30082653</v>
      </c>
      <c r="E367">
        <v>1286001280</v>
      </c>
      <c r="F367">
        <v>16809028</v>
      </c>
      <c r="G367">
        <v>0</v>
      </c>
      <c r="H367">
        <v>0</v>
      </c>
    </row>
    <row r="368" spans="1:8" x14ac:dyDescent="0.25">
      <c r="A368" t="s">
        <v>23</v>
      </c>
      <c r="C368">
        <v>1943</v>
      </c>
      <c r="D368">
        <v>30853763</v>
      </c>
      <c r="E368">
        <v>1290283895</v>
      </c>
      <c r="F368">
        <v>18410964</v>
      </c>
      <c r="G368">
        <v>0</v>
      </c>
      <c r="H368">
        <v>0</v>
      </c>
    </row>
    <row r="369" spans="1:8" x14ac:dyDescent="0.25">
      <c r="A369" t="s">
        <v>23</v>
      </c>
      <c r="C369">
        <v>1944</v>
      </c>
      <c r="D369">
        <v>31645831</v>
      </c>
      <c r="E369">
        <v>1295390857</v>
      </c>
      <c r="F369">
        <v>18880226</v>
      </c>
      <c r="G369">
        <v>0</v>
      </c>
      <c r="H369">
        <v>0</v>
      </c>
    </row>
    <row r="370" spans="1:8" x14ac:dyDescent="0.25">
      <c r="A370" t="s">
        <v>23</v>
      </c>
      <c r="C370">
        <v>1945</v>
      </c>
      <c r="D370">
        <v>1146847</v>
      </c>
      <c r="E370">
        <v>1254521410</v>
      </c>
      <c r="F370">
        <v>96731804</v>
      </c>
      <c r="G370">
        <v>0</v>
      </c>
      <c r="H370">
        <v>0</v>
      </c>
    </row>
    <row r="371" spans="1:8" x14ac:dyDescent="0.25">
      <c r="A371" t="s">
        <v>23</v>
      </c>
      <c r="C371">
        <v>1946</v>
      </c>
      <c r="D371">
        <v>1186721</v>
      </c>
      <c r="E371">
        <v>860671002</v>
      </c>
      <c r="F371">
        <v>497428145</v>
      </c>
      <c r="G371">
        <v>0</v>
      </c>
      <c r="H371">
        <v>0</v>
      </c>
    </row>
    <row r="372" spans="1:8" x14ac:dyDescent="0.25">
      <c r="A372" t="s">
        <v>23</v>
      </c>
      <c r="C372">
        <v>1947</v>
      </c>
      <c r="D372">
        <v>1228063</v>
      </c>
      <c r="E372">
        <v>913229480</v>
      </c>
      <c r="F372">
        <v>452427358</v>
      </c>
      <c r="G372">
        <v>0</v>
      </c>
      <c r="H372">
        <v>0</v>
      </c>
    </row>
    <row r="373" spans="1:8" x14ac:dyDescent="0.25">
      <c r="A373" t="s">
        <v>23</v>
      </c>
      <c r="C373">
        <v>1948</v>
      </c>
      <c r="D373">
        <v>112867</v>
      </c>
      <c r="E373">
        <v>1281252369</v>
      </c>
      <c r="F373">
        <v>86057029</v>
      </c>
      <c r="G373">
        <v>7617339</v>
      </c>
      <c r="H373">
        <v>0</v>
      </c>
    </row>
    <row r="374" spans="1:8" x14ac:dyDescent="0.25">
      <c r="A374" t="s">
        <v>23</v>
      </c>
      <c r="C374">
        <v>1949</v>
      </c>
      <c r="D374">
        <v>1036642</v>
      </c>
      <c r="E374">
        <v>1290944292</v>
      </c>
      <c r="F374">
        <v>86614876</v>
      </c>
      <c r="G374">
        <v>8991884</v>
      </c>
      <c r="H374">
        <v>0</v>
      </c>
    </row>
    <row r="375" spans="1:8" x14ac:dyDescent="0.25">
      <c r="A375" t="s">
        <v>23</v>
      </c>
      <c r="C375">
        <v>1950</v>
      </c>
      <c r="D375">
        <v>1264569</v>
      </c>
      <c r="E375">
        <v>1276821399</v>
      </c>
      <c r="F375">
        <v>91238614</v>
      </c>
      <c r="G375">
        <v>9230145</v>
      </c>
      <c r="H375">
        <v>0</v>
      </c>
    </row>
    <row r="376" spans="1:8" x14ac:dyDescent="0.25">
      <c r="A376" t="s">
        <v>23</v>
      </c>
      <c r="C376">
        <v>1951</v>
      </c>
      <c r="D376">
        <v>1284838</v>
      </c>
      <c r="E376">
        <v>921774223</v>
      </c>
      <c r="F376">
        <v>472654917</v>
      </c>
      <c r="G376">
        <v>9429100</v>
      </c>
      <c r="H376">
        <v>0</v>
      </c>
    </row>
    <row r="377" spans="1:8" x14ac:dyDescent="0.25">
      <c r="A377" t="s">
        <v>23</v>
      </c>
      <c r="C377">
        <v>1952</v>
      </c>
      <c r="D377">
        <v>1302907</v>
      </c>
      <c r="E377">
        <v>852697219</v>
      </c>
      <c r="F377">
        <v>110936314</v>
      </c>
      <c r="G377">
        <v>382635847</v>
      </c>
      <c r="H377">
        <v>86921760</v>
      </c>
    </row>
    <row r="378" spans="1:8" x14ac:dyDescent="0.25">
      <c r="A378" t="s">
        <v>23</v>
      </c>
      <c r="C378">
        <v>1953</v>
      </c>
      <c r="D378">
        <v>1321120</v>
      </c>
      <c r="E378">
        <v>862049353</v>
      </c>
      <c r="F378">
        <v>123354921</v>
      </c>
      <c r="G378">
        <v>391085086</v>
      </c>
      <c r="H378">
        <v>88057136</v>
      </c>
    </row>
    <row r="379" spans="1:8" x14ac:dyDescent="0.25">
      <c r="A379" t="s">
        <v>23</v>
      </c>
      <c r="C379">
        <v>1954</v>
      </c>
      <c r="D379">
        <v>1339742</v>
      </c>
      <c r="E379">
        <v>881104038</v>
      </c>
      <c r="F379">
        <v>126860762</v>
      </c>
      <c r="G379">
        <v>399813884</v>
      </c>
      <c r="H379">
        <v>89093016</v>
      </c>
    </row>
    <row r="380" spans="1:8" x14ac:dyDescent="0.25">
      <c r="A380" t="s">
        <v>23</v>
      </c>
      <c r="C380">
        <v>1955</v>
      </c>
      <c r="D380">
        <v>1358996</v>
      </c>
      <c r="E380">
        <v>810746051</v>
      </c>
      <c r="F380">
        <v>221281050</v>
      </c>
      <c r="G380">
        <v>408892580</v>
      </c>
      <c r="H380">
        <v>90090280</v>
      </c>
    </row>
    <row r="381" spans="1:8" x14ac:dyDescent="0.25">
      <c r="A381" t="s">
        <v>23</v>
      </c>
      <c r="C381">
        <v>1956</v>
      </c>
      <c r="D381">
        <v>1379043</v>
      </c>
      <c r="E381">
        <v>828818221</v>
      </c>
      <c r="F381">
        <v>147840811</v>
      </c>
      <c r="G381">
        <v>497875218</v>
      </c>
      <c r="H381">
        <v>91021560</v>
      </c>
    </row>
    <row r="382" spans="1:8" x14ac:dyDescent="0.25">
      <c r="A382" t="s">
        <v>23</v>
      </c>
      <c r="C382">
        <v>1957</v>
      </c>
      <c r="D382">
        <v>1399924</v>
      </c>
      <c r="E382">
        <v>847955534</v>
      </c>
      <c r="F382">
        <v>152443512</v>
      </c>
      <c r="G382">
        <v>509438045</v>
      </c>
      <c r="H382">
        <v>91837664</v>
      </c>
    </row>
    <row r="383" spans="1:8" x14ac:dyDescent="0.25">
      <c r="A383" t="s">
        <v>23</v>
      </c>
      <c r="C383">
        <v>1958</v>
      </c>
      <c r="D383">
        <v>1421882</v>
      </c>
      <c r="E383">
        <v>878555332</v>
      </c>
      <c r="F383">
        <v>229870791</v>
      </c>
      <c r="G383">
        <v>437380238</v>
      </c>
      <c r="H383">
        <v>92671296</v>
      </c>
    </row>
    <row r="384" spans="1:8" x14ac:dyDescent="0.25">
      <c r="A384" t="s">
        <v>23</v>
      </c>
      <c r="C384">
        <v>1959</v>
      </c>
      <c r="D384">
        <v>1445121</v>
      </c>
      <c r="E384">
        <v>883198059</v>
      </c>
      <c r="F384">
        <v>246677374</v>
      </c>
      <c r="G384">
        <v>447277490</v>
      </c>
      <c r="H384">
        <v>93575984</v>
      </c>
    </row>
    <row r="385" spans="1:8" x14ac:dyDescent="0.25">
      <c r="A385" t="s">
        <v>23</v>
      </c>
      <c r="C385">
        <v>1960</v>
      </c>
      <c r="D385">
        <v>1469676</v>
      </c>
      <c r="E385">
        <v>929340841</v>
      </c>
      <c r="F385">
        <v>216023640</v>
      </c>
      <c r="G385">
        <v>457640694</v>
      </c>
      <c r="H385">
        <v>94464840</v>
      </c>
    </row>
    <row r="386" spans="1:8" x14ac:dyDescent="0.25">
      <c r="A386" t="s">
        <v>23</v>
      </c>
      <c r="C386">
        <v>1961</v>
      </c>
      <c r="D386">
        <v>1501022</v>
      </c>
      <c r="E386">
        <v>1024197023</v>
      </c>
      <c r="F386">
        <v>135892729</v>
      </c>
      <c r="G386">
        <v>468358088</v>
      </c>
      <c r="H386">
        <v>95355464</v>
      </c>
    </row>
    <row r="387" spans="1:8" x14ac:dyDescent="0.25">
      <c r="A387" t="s">
        <v>23</v>
      </c>
      <c r="C387">
        <v>1962</v>
      </c>
      <c r="D387">
        <v>1539035</v>
      </c>
      <c r="E387">
        <v>1093893053</v>
      </c>
      <c r="F387">
        <v>89572594</v>
      </c>
      <c r="G387">
        <v>479360355</v>
      </c>
      <c r="H387">
        <v>96267888</v>
      </c>
    </row>
    <row r="388" spans="1:8" x14ac:dyDescent="0.25">
      <c r="A388" t="s">
        <v>23</v>
      </c>
      <c r="C388">
        <v>1963</v>
      </c>
      <c r="D388">
        <v>1577384</v>
      </c>
      <c r="E388">
        <v>1102312236</v>
      </c>
      <c r="F388">
        <v>114976607</v>
      </c>
      <c r="G388">
        <v>490611600</v>
      </c>
      <c r="H388">
        <v>97246712</v>
      </c>
    </row>
    <row r="389" spans="1:8" x14ac:dyDescent="0.25">
      <c r="A389" t="s">
        <v>23</v>
      </c>
      <c r="C389">
        <v>1964</v>
      </c>
      <c r="D389">
        <v>1611389</v>
      </c>
      <c r="E389">
        <v>1134833802</v>
      </c>
      <c r="F389">
        <v>118026742</v>
      </c>
      <c r="G389">
        <v>502091288</v>
      </c>
      <c r="H389">
        <v>98319344</v>
      </c>
    </row>
    <row r="390" spans="1:8" x14ac:dyDescent="0.25">
      <c r="A390" t="s">
        <v>23</v>
      </c>
      <c r="C390">
        <v>1965</v>
      </c>
      <c r="D390">
        <v>1639315</v>
      </c>
      <c r="E390">
        <v>1165421848</v>
      </c>
      <c r="F390">
        <v>121554173</v>
      </c>
      <c r="G390">
        <v>513510654</v>
      </c>
      <c r="H390">
        <v>99468752</v>
      </c>
    </row>
    <row r="391" spans="1:8" x14ac:dyDescent="0.25">
      <c r="A391" t="s">
        <v>23</v>
      </c>
      <c r="C391">
        <v>1966</v>
      </c>
      <c r="D391">
        <v>1660139</v>
      </c>
      <c r="E391">
        <v>1164353315</v>
      </c>
      <c r="F391">
        <v>124623531</v>
      </c>
      <c r="G391">
        <v>554465115</v>
      </c>
      <c r="H391">
        <v>102934763</v>
      </c>
    </row>
    <row r="392" spans="1:8" x14ac:dyDescent="0.25">
      <c r="A392" t="s">
        <v>23</v>
      </c>
      <c r="C392">
        <v>1967</v>
      </c>
      <c r="D392">
        <v>1671582</v>
      </c>
      <c r="E392">
        <v>1194151576</v>
      </c>
      <c r="F392">
        <v>127715245</v>
      </c>
      <c r="G392">
        <v>566584576</v>
      </c>
      <c r="H392">
        <v>104103654</v>
      </c>
    </row>
    <row r="393" spans="1:8" x14ac:dyDescent="0.25">
      <c r="A393" t="s">
        <v>23</v>
      </c>
      <c r="C393">
        <v>1968</v>
      </c>
      <c r="D393">
        <v>1692787</v>
      </c>
      <c r="E393">
        <v>1225622134</v>
      </c>
      <c r="F393">
        <v>130779505</v>
      </c>
      <c r="G393">
        <v>579162800</v>
      </c>
      <c r="H393">
        <v>105504135</v>
      </c>
    </row>
    <row r="394" spans="1:8" x14ac:dyDescent="0.25">
      <c r="A394" t="s">
        <v>23</v>
      </c>
      <c r="C394">
        <v>1969</v>
      </c>
      <c r="D394">
        <v>1736674</v>
      </c>
      <c r="E394">
        <v>1259022827</v>
      </c>
      <c r="F394">
        <v>133852864</v>
      </c>
      <c r="G394">
        <v>592155887</v>
      </c>
      <c r="H394">
        <v>106897545</v>
      </c>
    </row>
    <row r="395" spans="1:8" x14ac:dyDescent="0.25">
      <c r="A395" t="s">
        <v>23</v>
      </c>
      <c r="C395">
        <v>1970</v>
      </c>
      <c r="D395">
        <v>1796983</v>
      </c>
      <c r="E395">
        <v>1302758492</v>
      </c>
      <c r="F395">
        <v>126595812</v>
      </c>
      <c r="G395">
        <v>605431067</v>
      </c>
      <c r="H395">
        <v>108324154</v>
      </c>
    </row>
    <row r="396" spans="1:8" x14ac:dyDescent="0.25">
      <c r="A396" t="s">
        <v>23</v>
      </c>
      <c r="C396">
        <v>1971</v>
      </c>
      <c r="D396">
        <v>1524675</v>
      </c>
      <c r="E396">
        <v>1223965998</v>
      </c>
      <c r="F396">
        <v>277471355</v>
      </c>
      <c r="G396">
        <v>582653824</v>
      </c>
      <c r="H396">
        <v>109807952</v>
      </c>
    </row>
    <row r="397" spans="1:8" x14ac:dyDescent="0.25">
      <c r="A397" t="s">
        <v>23</v>
      </c>
      <c r="C397">
        <v>1972</v>
      </c>
      <c r="D397">
        <v>8327986</v>
      </c>
      <c r="E397">
        <v>1278454412</v>
      </c>
      <c r="F397">
        <v>214512943</v>
      </c>
      <c r="G397">
        <v>632940445</v>
      </c>
      <c r="H397">
        <v>111341355</v>
      </c>
    </row>
    <row r="398" spans="1:8" x14ac:dyDescent="0.25">
      <c r="A398" t="s">
        <v>23</v>
      </c>
      <c r="C398">
        <v>1973</v>
      </c>
      <c r="D398">
        <v>1592328</v>
      </c>
      <c r="E398">
        <v>1225380376</v>
      </c>
      <c r="F398">
        <v>309421989</v>
      </c>
      <c r="G398">
        <v>647305430</v>
      </c>
      <c r="H398">
        <v>112893749</v>
      </c>
    </row>
    <row r="399" spans="1:8" x14ac:dyDescent="0.25">
      <c r="A399" t="s">
        <v>23</v>
      </c>
      <c r="C399">
        <v>1974</v>
      </c>
      <c r="D399">
        <v>1626989</v>
      </c>
      <c r="E399">
        <v>1252495323</v>
      </c>
      <c r="F399">
        <v>316417104</v>
      </c>
      <c r="G399">
        <v>662003620</v>
      </c>
      <c r="H399">
        <v>114403747</v>
      </c>
    </row>
    <row r="400" spans="1:8" x14ac:dyDescent="0.25">
      <c r="A400" t="s">
        <v>23</v>
      </c>
      <c r="C400">
        <v>1975</v>
      </c>
      <c r="D400">
        <v>1670310</v>
      </c>
      <c r="E400">
        <v>1243032011</v>
      </c>
      <c r="F400">
        <v>981537555</v>
      </c>
      <c r="G400">
        <v>53336460</v>
      </c>
      <c r="H400">
        <v>115799733</v>
      </c>
    </row>
    <row r="401" spans="1:8" x14ac:dyDescent="0.25">
      <c r="A401" t="s">
        <v>23</v>
      </c>
      <c r="C401">
        <v>1976</v>
      </c>
      <c r="D401">
        <v>1712667</v>
      </c>
      <c r="E401">
        <v>1345841756</v>
      </c>
      <c r="F401">
        <v>923623123</v>
      </c>
      <c r="G401">
        <v>54411166</v>
      </c>
      <c r="H401">
        <v>117092997</v>
      </c>
    </row>
    <row r="402" spans="1:8" x14ac:dyDescent="0.25">
      <c r="A402" t="s">
        <v>23</v>
      </c>
      <c r="C402">
        <v>1977</v>
      </c>
      <c r="D402">
        <v>46400827</v>
      </c>
      <c r="E402">
        <v>1344564557</v>
      </c>
      <c r="F402">
        <v>273373779</v>
      </c>
      <c r="G402">
        <v>707230347</v>
      </c>
      <c r="H402">
        <v>118302899</v>
      </c>
    </row>
    <row r="403" spans="1:8" x14ac:dyDescent="0.25">
      <c r="A403" t="s">
        <v>23</v>
      </c>
      <c r="C403">
        <v>1978</v>
      </c>
      <c r="D403">
        <v>81803929</v>
      </c>
      <c r="E403">
        <v>1361598237</v>
      </c>
      <c r="F403">
        <v>250988502</v>
      </c>
      <c r="G403">
        <v>722974801</v>
      </c>
      <c r="H403">
        <v>119418259</v>
      </c>
    </row>
    <row r="404" spans="1:8" x14ac:dyDescent="0.25">
      <c r="A404" t="s">
        <v>23</v>
      </c>
      <c r="C404">
        <v>1979</v>
      </c>
      <c r="D404">
        <v>1840213</v>
      </c>
      <c r="E404">
        <v>1385129105</v>
      </c>
      <c r="F404">
        <v>338389924</v>
      </c>
      <c r="G404">
        <v>739116250</v>
      </c>
      <c r="H404">
        <v>120441299</v>
      </c>
    </row>
    <row r="405" spans="1:8" x14ac:dyDescent="0.25">
      <c r="A405" t="s">
        <v>23</v>
      </c>
      <c r="C405">
        <v>1980</v>
      </c>
      <c r="D405">
        <v>1886901</v>
      </c>
      <c r="E405">
        <v>1364138954</v>
      </c>
      <c r="F405">
        <v>436167747</v>
      </c>
      <c r="G405">
        <v>711771996</v>
      </c>
      <c r="H405">
        <v>121368812</v>
      </c>
    </row>
    <row r="406" spans="1:8" x14ac:dyDescent="0.25">
      <c r="A406" t="s">
        <v>23</v>
      </c>
      <c r="C406">
        <v>1981</v>
      </c>
      <c r="D406">
        <v>1940363</v>
      </c>
      <c r="E406">
        <v>1475927279</v>
      </c>
      <c r="F406">
        <v>359654742</v>
      </c>
      <c r="G406">
        <v>728068232</v>
      </c>
      <c r="H406">
        <v>122202482</v>
      </c>
    </row>
    <row r="407" spans="1:8" x14ac:dyDescent="0.25">
      <c r="A407" t="s">
        <v>23</v>
      </c>
      <c r="C407">
        <v>1982</v>
      </c>
      <c r="D407">
        <v>2003438</v>
      </c>
      <c r="E407">
        <v>1593202237</v>
      </c>
      <c r="F407">
        <v>279788740</v>
      </c>
      <c r="G407">
        <v>744608226</v>
      </c>
      <c r="H407">
        <v>122990985</v>
      </c>
    </row>
    <row r="408" spans="1:8" x14ac:dyDescent="0.25">
      <c r="A408" t="s">
        <v>23</v>
      </c>
      <c r="C408">
        <v>1983</v>
      </c>
      <c r="D408">
        <v>2077905</v>
      </c>
      <c r="E408">
        <v>1577406908</v>
      </c>
      <c r="F408">
        <v>348797245</v>
      </c>
      <c r="G408">
        <v>745826560</v>
      </c>
      <c r="H408">
        <v>123772851</v>
      </c>
    </row>
    <row r="409" spans="1:8" x14ac:dyDescent="0.25">
      <c r="A409" t="s">
        <v>23</v>
      </c>
      <c r="C409">
        <v>1984</v>
      </c>
      <c r="D409">
        <v>2165496</v>
      </c>
      <c r="E409">
        <v>1607159566</v>
      </c>
      <c r="F409">
        <v>356402246</v>
      </c>
      <c r="G409">
        <v>762895168</v>
      </c>
      <c r="H409">
        <v>124547737</v>
      </c>
    </row>
    <row r="410" spans="1:8" x14ac:dyDescent="0.25">
      <c r="A410" t="s">
        <v>23</v>
      </c>
      <c r="C410">
        <v>1985</v>
      </c>
      <c r="D410">
        <v>2240939</v>
      </c>
      <c r="E410">
        <v>1541045553</v>
      </c>
      <c r="F410">
        <v>461026175</v>
      </c>
      <c r="G410">
        <v>780242112</v>
      </c>
      <c r="H410">
        <v>125301713</v>
      </c>
    </row>
    <row r="411" spans="1:8" x14ac:dyDescent="0.25">
      <c r="A411" t="s">
        <v>23</v>
      </c>
      <c r="C411">
        <v>1986</v>
      </c>
      <c r="D411">
        <v>2304593</v>
      </c>
      <c r="E411">
        <v>1368781441</v>
      </c>
      <c r="F411">
        <v>673324006</v>
      </c>
      <c r="G411">
        <v>797878976</v>
      </c>
      <c r="H411">
        <v>126005717</v>
      </c>
    </row>
    <row r="412" spans="1:8" x14ac:dyDescent="0.25">
      <c r="A412" t="s">
        <v>23</v>
      </c>
      <c r="C412">
        <v>1987</v>
      </c>
      <c r="D412">
        <v>2412321</v>
      </c>
      <c r="E412">
        <v>1394314321</v>
      </c>
      <c r="F412">
        <v>689500879</v>
      </c>
      <c r="G412">
        <v>815716160</v>
      </c>
      <c r="H412">
        <v>126680923</v>
      </c>
    </row>
    <row r="413" spans="1:8" x14ac:dyDescent="0.25">
      <c r="A413" t="s">
        <v>23</v>
      </c>
      <c r="C413">
        <v>1988</v>
      </c>
      <c r="D413">
        <v>2533493</v>
      </c>
      <c r="E413">
        <v>1407571298</v>
      </c>
      <c r="F413">
        <v>616312011</v>
      </c>
      <c r="G413">
        <v>935474040</v>
      </c>
      <c r="H413">
        <v>127333706</v>
      </c>
    </row>
    <row r="414" spans="1:8" x14ac:dyDescent="0.25">
      <c r="A414" t="s">
        <v>23</v>
      </c>
      <c r="C414">
        <v>1989</v>
      </c>
      <c r="D414">
        <v>2632554</v>
      </c>
      <c r="E414">
        <v>1428267282</v>
      </c>
      <c r="F414">
        <v>635158048</v>
      </c>
      <c r="G414">
        <v>955707540</v>
      </c>
      <c r="H414">
        <v>127937429</v>
      </c>
    </row>
    <row r="415" spans="1:8" x14ac:dyDescent="0.25">
      <c r="A415" t="s">
        <v>23</v>
      </c>
      <c r="C415">
        <v>1990</v>
      </c>
      <c r="D415">
        <v>2736799</v>
      </c>
      <c r="E415">
        <v>1436039568</v>
      </c>
      <c r="F415">
        <v>609286024</v>
      </c>
      <c r="G415">
        <v>1034011784</v>
      </c>
      <c r="H415">
        <v>128489575</v>
      </c>
    </row>
    <row r="416" spans="1:8" x14ac:dyDescent="0.25">
      <c r="A416" t="s">
        <v>23</v>
      </c>
      <c r="C416">
        <v>1991</v>
      </c>
      <c r="D416">
        <v>2846539</v>
      </c>
      <c r="E416">
        <v>1473852045</v>
      </c>
      <c r="F416">
        <v>605730877</v>
      </c>
      <c r="G416">
        <v>1057607811</v>
      </c>
      <c r="H416">
        <v>129016813</v>
      </c>
    </row>
    <row r="417" spans="1:8" x14ac:dyDescent="0.25">
      <c r="A417" t="s">
        <v>23</v>
      </c>
      <c r="C417">
        <v>1992</v>
      </c>
      <c r="D417">
        <v>2959808</v>
      </c>
      <c r="E417">
        <v>1435865019</v>
      </c>
      <c r="F417">
        <v>565822066</v>
      </c>
      <c r="G417">
        <v>1190206517</v>
      </c>
      <c r="H417">
        <v>129524084</v>
      </c>
    </row>
    <row r="418" spans="1:8" x14ac:dyDescent="0.25">
      <c r="A418" t="s">
        <v>23</v>
      </c>
      <c r="C418">
        <v>1993</v>
      </c>
      <c r="D418">
        <v>3076095</v>
      </c>
      <c r="E418">
        <v>1455012254</v>
      </c>
      <c r="F418">
        <v>576344698</v>
      </c>
      <c r="G418">
        <v>1168877045</v>
      </c>
      <c r="H418">
        <v>174925437</v>
      </c>
    </row>
    <row r="419" spans="1:8" x14ac:dyDescent="0.25">
      <c r="A419" t="s">
        <v>23</v>
      </c>
      <c r="C419">
        <v>1994</v>
      </c>
      <c r="D419">
        <v>3195903</v>
      </c>
      <c r="E419">
        <v>1450398507</v>
      </c>
      <c r="F419">
        <v>609432584</v>
      </c>
      <c r="G419">
        <v>1192512617</v>
      </c>
      <c r="H419">
        <v>175631342</v>
      </c>
    </row>
    <row r="420" spans="1:8" x14ac:dyDescent="0.25">
      <c r="A420" t="s">
        <v>23</v>
      </c>
      <c r="C420">
        <v>1995</v>
      </c>
      <c r="D420">
        <v>3318908</v>
      </c>
      <c r="E420">
        <v>1461819318</v>
      </c>
      <c r="F420">
        <v>610736004</v>
      </c>
      <c r="G420">
        <v>1231136313</v>
      </c>
      <c r="H420">
        <v>176306122</v>
      </c>
    </row>
    <row r="421" spans="1:8" x14ac:dyDescent="0.25">
      <c r="A421" t="s">
        <v>23</v>
      </c>
      <c r="C421">
        <v>1996</v>
      </c>
      <c r="D421">
        <v>3444518</v>
      </c>
      <c r="E421">
        <v>1433400597</v>
      </c>
      <c r="F421">
        <v>665623701</v>
      </c>
      <c r="G421">
        <v>1255076382</v>
      </c>
      <c r="H421">
        <v>176998879</v>
      </c>
    </row>
    <row r="422" spans="1:8" x14ac:dyDescent="0.25">
      <c r="A422" t="s">
        <v>23</v>
      </c>
      <c r="C422">
        <v>1997</v>
      </c>
      <c r="D422">
        <v>3572154</v>
      </c>
      <c r="E422">
        <v>1446661021</v>
      </c>
      <c r="F422">
        <v>656264993</v>
      </c>
      <c r="G422">
        <v>1300966463</v>
      </c>
      <c r="H422">
        <v>177733656</v>
      </c>
    </row>
    <row r="423" spans="1:8" x14ac:dyDescent="0.25">
      <c r="A423" t="s">
        <v>23</v>
      </c>
      <c r="C423">
        <v>1998</v>
      </c>
      <c r="D423">
        <v>3689864</v>
      </c>
      <c r="E423">
        <v>1459405896</v>
      </c>
      <c r="F423">
        <v>606774926</v>
      </c>
      <c r="G423">
        <v>1387144008</v>
      </c>
      <c r="H423">
        <v>178428156</v>
      </c>
    </row>
    <row r="424" spans="1:8" x14ac:dyDescent="0.25">
      <c r="A424" t="s">
        <v>23</v>
      </c>
      <c r="C424">
        <v>1999</v>
      </c>
      <c r="D424">
        <v>3797069</v>
      </c>
      <c r="E424">
        <v>1621357226</v>
      </c>
      <c r="F424">
        <v>257723564</v>
      </c>
      <c r="G424">
        <v>1623285228</v>
      </c>
      <c r="H424">
        <v>179069603</v>
      </c>
    </row>
    <row r="425" spans="1:8" x14ac:dyDescent="0.25">
      <c r="A425" t="s">
        <v>23</v>
      </c>
      <c r="C425">
        <v>2000</v>
      </c>
      <c r="D425">
        <v>3905791</v>
      </c>
      <c r="E425">
        <v>1662324717</v>
      </c>
      <c r="F425">
        <v>256466340</v>
      </c>
      <c r="G425">
        <v>1610488780</v>
      </c>
      <c r="H425">
        <v>201904147</v>
      </c>
    </row>
    <row r="426" spans="1:8" x14ac:dyDescent="0.25">
      <c r="A426" t="s">
        <v>23</v>
      </c>
      <c r="C426">
        <v>2001</v>
      </c>
      <c r="D426">
        <v>4009973</v>
      </c>
      <c r="E426">
        <v>1680455208</v>
      </c>
      <c r="F426">
        <v>240553563</v>
      </c>
      <c r="G426">
        <v>1657494686</v>
      </c>
      <c r="H426">
        <v>202701628</v>
      </c>
    </row>
    <row r="427" spans="1:8" x14ac:dyDescent="0.25">
      <c r="A427" t="s">
        <v>23</v>
      </c>
      <c r="C427">
        <v>2002</v>
      </c>
      <c r="D427">
        <v>4106638</v>
      </c>
      <c r="E427">
        <v>1557445589</v>
      </c>
      <c r="F427">
        <v>517246479</v>
      </c>
      <c r="G427">
        <v>1552439968</v>
      </c>
      <c r="H427">
        <v>203448727</v>
      </c>
    </row>
    <row r="428" spans="1:8" x14ac:dyDescent="0.25">
      <c r="A428" t="s">
        <v>23</v>
      </c>
      <c r="C428">
        <v>2003</v>
      </c>
      <c r="D428">
        <v>4200782</v>
      </c>
      <c r="E428">
        <v>1570740020</v>
      </c>
      <c r="F428">
        <v>526429512</v>
      </c>
      <c r="G428">
        <v>1577828788</v>
      </c>
      <c r="H428">
        <v>204111691</v>
      </c>
    </row>
    <row r="429" spans="1:8" x14ac:dyDescent="0.25">
      <c r="A429" t="s">
        <v>23</v>
      </c>
      <c r="C429">
        <v>2004</v>
      </c>
      <c r="D429">
        <v>27849692</v>
      </c>
      <c r="E429">
        <v>1559700096</v>
      </c>
      <c r="F429">
        <v>616892422</v>
      </c>
      <c r="G429">
        <v>1522262655</v>
      </c>
      <c r="H429">
        <v>204697664</v>
      </c>
    </row>
    <row r="430" spans="1:8" x14ac:dyDescent="0.25">
      <c r="A430" t="s">
        <v>23</v>
      </c>
      <c r="C430">
        <v>2005</v>
      </c>
      <c r="D430">
        <v>4396554</v>
      </c>
      <c r="E430">
        <v>1543102201</v>
      </c>
      <c r="F430">
        <v>701172212</v>
      </c>
      <c r="G430">
        <v>1525459703</v>
      </c>
      <c r="H430">
        <v>205198383</v>
      </c>
    </row>
    <row r="431" spans="1:8" x14ac:dyDescent="0.25">
      <c r="A431" t="s">
        <v>23</v>
      </c>
      <c r="C431">
        <v>2006</v>
      </c>
      <c r="D431">
        <v>4502355</v>
      </c>
      <c r="E431">
        <v>1555319986</v>
      </c>
      <c r="F431">
        <v>780528634</v>
      </c>
      <c r="G431">
        <v>1481282196</v>
      </c>
      <c r="H431">
        <v>205658570</v>
      </c>
    </row>
    <row r="432" spans="1:8" x14ac:dyDescent="0.25">
      <c r="A432" t="s">
        <v>23</v>
      </c>
      <c r="C432">
        <v>2007</v>
      </c>
      <c r="D432">
        <v>4611979</v>
      </c>
      <c r="E432">
        <v>1779127637</v>
      </c>
      <c r="F432">
        <v>582586633</v>
      </c>
      <c r="G432">
        <v>1502550420</v>
      </c>
      <c r="H432">
        <v>206121345</v>
      </c>
    </row>
    <row r="433" spans="1:8" x14ac:dyDescent="0.25">
      <c r="A433" t="s">
        <v>23</v>
      </c>
      <c r="C433">
        <v>2008</v>
      </c>
      <c r="D433">
        <v>4722451</v>
      </c>
      <c r="E433">
        <v>1553514145</v>
      </c>
      <c r="F433">
        <v>837646359</v>
      </c>
      <c r="G433">
        <v>1520358842</v>
      </c>
      <c r="H433">
        <v>206549118</v>
      </c>
    </row>
    <row r="434" spans="1:8" x14ac:dyDescent="0.25">
      <c r="A434" t="s">
        <v>23</v>
      </c>
      <c r="C434">
        <v>2009</v>
      </c>
      <c r="D434">
        <v>4832749</v>
      </c>
      <c r="E434">
        <v>1566455640</v>
      </c>
      <c r="F434">
        <v>824449371</v>
      </c>
      <c r="G434">
        <v>1568653071</v>
      </c>
      <c r="H434">
        <v>206948854</v>
      </c>
    </row>
    <row r="435" spans="1:8" x14ac:dyDescent="0.25">
      <c r="A435" t="s">
        <v>23</v>
      </c>
      <c r="C435">
        <v>2010</v>
      </c>
      <c r="D435">
        <v>4945654</v>
      </c>
      <c r="E435">
        <v>1579037687</v>
      </c>
      <c r="F435">
        <v>744246576</v>
      </c>
      <c r="G435">
        <v>1684481557</v>
      </c>
      <c r="H435">
        <v>207329993</v>
      </c>
    </row>
    <row r="436" spans="1:8" x14ac:dyDescent="0.25">
      <c r="A436" t="s">
        <v>23</v>
      </c>
      <c r="C436">
        <v>2011</v>
      </c>
      <c r="D436">
        <v>5060276</v>
      </c>
      <c r="E436">
        <v>1541240118</v>
      </c>
      <c r="F436">
        <v>806954875</v>
      </c>
      <c r="G436">
        <v>1707443829</v>
      </c>
      <c r="H436">
        <v>207779962</v>
      </c>
    </row>
    <row r="437" spans="1:8" x14ac:dyDescent="0.25">
      <c r="A437" t="s">
        <v>23</v>
      </c>
      <c r="C437">
        <v>2012</v>
      </c>
      <c r="D437">
        <v>5173574</v>
      </c>
      <c r="E437">
        <v>1553316021</v>
      </c>
      <c r="F437">
        <v>774342054</v>
      </c>
      <c r="G437">
        <v>1776019741</v>
      </c>
      <c r="H437">
        <v>208314039</v>
      </c>
    </row>
    <row r="438" spans="1:8" x14ac:dyDescent="0.25">
      <c r="A438" t="s">
        <v>23</v>
      </c>
      <c r="C438">
        <v>2013</v>
      </c>
      <c r="D438">
        <v>5286886</v>
      </c>
      <c r="E438">
        <v>1587366450</v>
      </c>
      <c r="F438">
        <v>911169699</v>
      </c>
      <c r="G438">
        <v>1652629705</v>
      </c>
      <c r="H438">
        <v>208834155</v>
      </c>
    </row>
    <row r="439" spans="1:8" x14ac:dyDescent="0.25">
      <c r="A439" t="s">
        <v>23</v>
      </c>
      <c r="C439">
        <v>2014</v>
      </c>
      <c r="D439">
        <v>5401306</v>
      </c>
      <c r="E439">
        <v>1698892242</v>
      </c>
      <c r="F439">
        <v>798019921</v>
      </c>
      <c r="G439">
        <v>1700861804</v>
      </c>
      <c r="H439">
        <v>209321125</v>
      </c>
    </row>
    <row r="440" spans="1:8" x14ac:dyDescent="0.25">
      <c r="A440" t="s">
        <v>23</v>
      </c>
      <c r="C440">
        <v>2015</v>
      </c>
      <c r="D440">
        <v>5521307</v>
      </c>
      <c r="E440">
        <v>1710697080</v>
      </c>
      <c r="F440">
        <v>789644839</v>
      </c>
      <c r="G440">
        <v>1742621905</v>
      </c>
      <c r="H440">
        <v>209765245</v>
      </c>
    </row>
    <row r="441" spans="1:8" x14ac:dyDescent="0.25">
      <c r="A441" t="s">
        <v>23</v>
      </c>
      <c r="C441">
        <v>2016</v>
      </c>
      <c r="D441">
        <v>5646550</v>
      </c>
      <c r="E441">
        <v>1751678655</v>
      </c>
      <c r="F441">
        <v>772149759</v>
      </c>
      <c r="G441">
        <v>1763423419</v>
      </c>
      <c r="H441">
        <v>210057331</v>
      </c>
    </row>
    <row r="442" spans="1:8" x14ac:dyDescent="0.25">
      <c r="A442" t="s">
        <v>23</v>
      </c>
      <c r="C442">
        <v>2017</v>
      </c>
      <c r="D442">
        <v>5769856</v>
      </c>
      <c r="E442">
        <v>1764302061</v>
      </c>
      <c r="F442">
        <v>2137079870</v>
      </c>
      <c r="G442">
        <v>429794889</v>
      </c>
      <c r="H442">
        <v>210148388</v>
      </c>
    </row>
    <row r="443" spans="1:8" x14ac:dyDescent="0.25">
      <c r="A443" t="s">
        <v>23</v>
      </c>
      <c r="C443">
        <v>2018</v>
      </c>
      <c r="D443">
        <v>5890828</v>
      </c>
      <c r="E443">
        <v>1769383272</v>
      </c>
      <c r="F443">
        <v>2274462094</v>
      </c>
      <c r="G443">
        <v>328951112</v>
      </c>
      <c r="H443">
        <v>210115445</v>
      </c>
    </row>
    <row r="444" spans="1:8" x14ac:dyDescent="0.25">
      <c r="A444" t="s">
        <v>23</v>
      </c>
      <c r="C444">
        <v>2019</v>
      </c>
      <c r="D444">
        <v>6011493</v>
      </c>
      <c r="E444">
        <v>1745699023</v>
      </c>
      <c r="F444">
        <v>2333605733</v>
      </c>
      <c r="G444">
        <v>332441324</v>
      </c>
      <c r="H444">
        <v>209981176</v>
      </c>
    </row>
    <row r="445" spans="1:8" x14ac:dyDescent="0.25">
      <c r="A445" t="s">
        <v>23</v>
      </c>
      <c r="C445">
        <v>2020</v>
      </c>
      <c r="D445">
        <v>6137430</v>
      </c>
      <c r="E445">
        <v>1751792999</v>
      </c>
      <c r="F445">
        <v>2360113282</v>
      </c>
      <c r="G445">
        <v>335374509</v>
      </c>
      <c r="H445">
        <v>209668403</v>
      </c>
    </row>
    <row r="446" spans="1:8" x14ac:dyDescent="0.25">
      <c r="A446" t="s">
        <v>23</v>
      </c>
      <c r="C446">
        <v>2021</v>
      </c>
      <c r="D446">
        <v>6265391</v>
      </c>
      <c r="E446">
        <v>1849193547</v>
      </c>
      <c r="F446">
        <v>2290592309</v>
      </c>
      <c r="G446">
        <v>337300760</v>
      </c>
      <c r="H446">
        <v>209980125</v>
      </c>
    </row>
    <row r="447" spans="1:8" x14ac:dyDescent="0.25">
      <c r="A447" t="s">
        <v>23</v>
      </c>
      <c r="C447">
        <v>2022</v>
      </c>
      <c r="D447">
        <v>6394258</v>
      </c>
      <c r="E447">
        <v>1860299216</v>
      </c>
      <c r="F447">
        <v>2305538820</v>
      </c>
      <c r="G447">
        <v>340451863</v>
      </c>
      <c r="H447">
        <v>208699213</v>
      </c>
    </row>
    <row r="448" spans="1:8" x14ac:dyDescent="0.25">
      <c r="A448" t="s">
        <v>42</v>
      </c>
      <c r="C448">
        <v>1800</v>
      </c>
      <c r="D448">
        <v>48832374</v>
      </c>
      <c r="E448">
        <v>130414527</v>
      </c>
      <c r="F448">
        <v>16000000</v>
      </c>
      <c r="G448">
        <v>0</v>
      </c>
      <c r="H448">
        <v>0</v>
      </c>
    </row>
    <row r="449" spans="1:8" x14ac:dyDescent="0.25">
      <c r="A449" t="s">
        <v>42</v>
      </c>
      <c r="C449">
        <v>1801</v>
      </c>
      <c r="D449">
        <v>48534393</v>
      </c>
      <c r="E449">
        <v>130970707</v>
      </c>
      <c r="F449">
        <v>16196062</v>
      </c>
      <c r="G449">
        <v>0</v>
      </c>
      <c r="H449">
        <v>0</v>
      </c>
    </row>
    <row r="450" spans="1:8" x14ac:dyDescent="0.25">
      <c r="A450" t="s">
        <v>42</v>
      </c>
      <c r="C450">
        <v>1802</v>
      </c>
      <c r="D450">
        <v>48700583</v>
      </c>
      <c r="E450">
        <v>131533541</v>
      </c>
      <c r="F450">
        <v>16394595</v>
      </c>
      <c r="G450">
        <v>0</v>
      </c>
      <c r="H450">
        <v>0</v>
      </c>
    </row>
    <row r="451" spans="1:8" x14ac:dyDescent="0.25">
      <c r="A451" t="s">
        <v>42</v>
      </c>
      <c r="C451">
        <v>1803</v>
      </c>
      <c r="D451">
        <v>48867762</v>
      </c>
      <c r="E451">
        <v>132103124</v>
      </c>
      <c r="F451">
        <v>16595631</v>
      </c>
      <c r="G451">
        <v>0</v>
      </c>
      <c r="H451">
        <v>0</v>
      </c>
    </row>
    <row r="452" spans="1:8" x14ac:dyDescent="0.25">
      <c r="A452" t="s">
        <v>42</v>
      </c>
      <c r="C452">
        <v>1804</v>
      </c>
      <c r="D452">
        <v>50713473</v>
      </c>
      <c r="E452">
        <v>131002019</v>
      </c>
      <c r="F452">
        <v>16799203</v>
      </c>
      <c r="G452">
        <v>0</v>
      </c>
      <c r="H452">
        <v>0</v>
      </c>
    </row>
    <row r="453" spans="1:8" x14ac:dyDescent="0.25">
      <c r="A453" t="s">
        <v>42</v>
      </c>
      <c r="C453">
        <v>1805</v>
      </c>
      <c r="D453">
        <v>50882652</v>
      </c>
      <c r="E453">
        <v>131585391</v>
      </c>
      <c r="F453">
        <v>17005344</v>
      </c>
      <c r="G453">
        <v>0</v>
      </c>
      <c r="H453">
        <v>0</v>
      </c>
    </row>
    <row r="454" spans="1:8" x14ac:dyDescent="0.25">
      <c r="A454" t="s">
        <v>42</v>
      </c>
      <c r="C454">
        <v>1806</v>
      </c>
      <c r="D454">
        <v>51052843</v>
      </c>
      <c r="E454">
        <v>132175805</v>
      </c>
      <c r="F454">
        <v>17214086</v>
      </c>
      <c r="G454">
        <v>0</v>
      </c>
      <c r="H454">
        <v>0</v>
      </c>
    </row>
    <row r="455" spans="1:8" x14ac:dyDescent="0.25">
      <c r="A455" t="s">
        <v>42</v>
      </c>
      <c r="C455">
        <v>1807</v>
      </c>
      <c r="D455">
        <v>50334576</v>
      </c>
      <c r="E455">
        <v>133662845</v>
      </c>
      <c r="F455">
        <v>17425463</v>
      </c>
      <c r="G455">
        <v>0</v>
      </c>
      <c r="H455">
        <v>0</v>
      </c>
    </row>
    <row r="456" spans="1:8" x14ac:dyDescent="0.25">
      <c r="A456" t="s">
        <v>42</v>
      </c>
      <c r="C456">
        <v>1808</v>
      </c>
      <c r="D456">
        <v>50508299</v>
      </c>
      <c r="E456">
        <v>134266163</v>
      </c>
      <c r="F456">
        <v>17639511</v>
      </c>
      <c r="G456">
        <v>0</v>
      </c>
      <c r="H456">
        <v>0</v>
      </c>
    </row>
    <row r="457" spans="1:8" x14ac:dyDescent="0.25">
      <c r="A457" t="s">
        <v>42</v>
      </c>
      <c r="C457">
        <v>1809</v>
      </c>
      <c r="D457">
        <v>42016120</v>
      </c>
      <c r="E457">
        <v>143543769</v>
      </c>
      <c r="F457">
        <v>17856263</v>
      </c>
      <c r="G457">
        <v>0</v>
      </c>
      <c r="H457">
        <v>0</v>
      </c>
    </row>
    <row r="458" spans="1:8" x14ac:dyDescent="0.25">
      <c r="A458" t="s">
        <v>42</v>
      </c>
      <c r="C458">
        <v>1810</v>
      </c>
      <c r="D458">
        <v>42142462</v>
      </c>
      <c r="E458">
        <v>144258041</v>
      </c>
      <c r="F458">
        <v>18432848</v>
      </c>
      <c r="G458">
        <v>0</v>
      </c>
      <c r="H458">
        <v>0</v>
      </c>
    </row>
    <row r="459" spans="1:8" x14ac:dyDescent="0.25">
      <c r="A459" t="s">
        <v>42</v>
      </c>
      <c r="C459">
        <v>1811</v>
      </c>
      <c r="D459">
        <v>42263816</v>
      </c>
      <c r="E459">
        <v>144986379</v>
      </c>
      <c r="F459">
        <v>19026077</v>
      </c>
      <c r="G459">
        <v>0</v>
      </c>
      <c r="H459">
        <v>0</v>
      </c>
    </row>
    <row r="460" spans="1:8" x14ac:dyDescent="0.25">
      <c r="A460" t="s">
        <v>42</v>
      </c>
      <c r="C460">
        <v>1812</v>
      </c>
      <c r="D460">
        <v>42388543</v>
      </c>
      <c r="E460">
        <v>145748591</v>
      </c>
      <c r="F460">
        <v>19763211</v>
      </c>
      <c r="G460">
        <v>0</v>
      </c>
      <c r="H460">
        <v>0</v>
      </c>
    </row>
    <row r="461" spans="1:8" x14ac:dyDescent="0.25">
      <c r="A461" t="s">
        <v>42</v>
      </c>
      <c r="C461">
        <v>1813</v>
      </c>
      <c r="D461">
        <v>42514156</v>
      </c>
      <c r="E461">
        <v>146545018</v>
      </c>
      <c r="F461">
        <v>20653904</v>
      </c>
      <c r="G461">
        <v>0</v>
      </c>
      <c r="H461">
        <v>0</v>
      </c>
    </row>
    <row r="462" spans="1:8" x14ac:dyDescent="0.25">
      <c r="A462" t="s">
        <v>42</v>
      </c>
      <c r="C462">
        <v>1814</v>
      </c>
      <c r="D462">
        <v>40493468</v>
      </c>
      <c r="E462">
        <v>149511375</v>
      </c>
      <c r="F462">
        <v>21592969</v>
      </c>
      <c r="G462">
        <v>0</v>
      </c>
      <c r="H462">
        <v>0</v>
      </c>
    </row>
    <row r="463" spans="1:8" x14ac:dyDescent="0.25">
      <c r="A463" t="s">
        <v>42</v>
      </c>
      <c r="C463">
        <v>1815</v>
      </c>
      <c r="D463">
        <v>22892553</v>
      </c>
      <c r="E463">
        <v>168081843</v>
      </c>
      <c r="F463">
        <v>22583199</v>
      </c>
      <c r="G463">
        <v>0</v>
      </c>
      <c r="H463">
        <v>0</v>
      </c>
    </row>
    <row r="464" spans="1:8" x14ac:dyDescent="0.25">
      <c r="A464" t="s">
        <v>42</v>
      </c>
      <c r="C464">
        <v>1816</v>
      </c>
      <c r="D464">
        <v>22961110</v>
      </c>
      <c r="E464">
        <v>169006995</v>
      </c>
      <c r="F464">
        <v>23627549</v>
      </c>
      <c r="G464">
        <v>0</v>
      </c>
      <c r="H464">
        <v>0</v>
      </c>
    </row>
    <row r="465" spans="1:8" x14ac:dyDescent="0.25">
      <c r="A465" t="s">
        <v>42</v>
      </c>
      <c r="C465">
        <v>1817</v>
      </c>
      <c r="D465">
        <v>23030416</v>
      </c>
      <c r="E465">
        <v>169955815</v>
      </c>
      <c r="F465">
        <v>24729146</v>
      </c>
      <c r="G465">
        <v>0</v>
      </c>
      <c r="H465">
        <v>0</v>
      </c>
    </row>
    <row r="466" spans="1:8" x14ac:dyDescent="0.25">
      <c r="A466" t="s">
        <v>42</v>
      </c>
      <c r="C466">
        <v>1818</v>
      </c>
      <c r="D466">
        <v>23100476</v>
      </c>
      <c r="E466">
        <v>170928566</v>
      </c>
      <c r="F466">
        <v>25891302</v>
      </c>
      <c r="G466">
        <v>0</v>
      </c>
      <c r="H466">
        <v>0</v>
      </c>
    </row>
    <row r="467" spans="1:8" x14ac:dyDescent="0.25">
      <c r="A467" t="s">
        <v>42</v>
      </c>
      <c r="C467">
        <v>1819</v>
      </c>
      <c r="D467">
        <v>23193655</v>
      </c>
      <c r="E467">
        <v>171968163</v>
      </c>
      <c r="F467">
        <v>26913822</v>
      </c>
      <c r="G467">
        <v>0</v>
      </c>
      <c r="H467">
        <v>0</v>
      </c>
    </row>
    <row r="468" spans="1:8" x14ac:dyDescent="0.25">
      <c r="A468" t="s">
        <v>42</v>
      </c>
      <c r="C468">
        <v>1820</v>
      </c>
      <c r="D468">
        <v>23774341</v>
      </c>
      <c r="E468">
        <v>173074830</v>
      </c>
      <c r="F468">
        <v>27786132</v>
      </c>
      <c r="G468">
        <v>0</v>
      </c>
      <c r="H468">
        <v>0</v>
      </c>
    </row>
    <row r="469" spans="1:8" x14ac:dyDescent="0.25">
      <c r="A469" t="s">
        <v>42</v>
      </c>
      <c r="C469">
        <v>1821</v>
      </c>
      <c r="D469">
        <v>23450252</v>
      </c>
      <c r="E469">
        <v>174248795</v>
      </c>
      <c r="F469">
        <v>28497012</v>
      </c>
      <c r="G469">
        <v>0</v>
      </c>
      <c r="H469">
        <v>0</v>
      </c>
    </row>
    <row r="470" spans="1:8" x14ac:dyDescent="0.25">
      <c r="A470" t="s">
        <v>42</v>
      </c>
      <c r="C470">
        <v>1822</v>
      </c>
      <c r="D470">
        <v>23614121</v>
      </c>
      <c r="E470">
        <v>175490274</v>
      </c>
      <c r="F470">
        <v>29034550</v>
      </c>
      <c r="G470">
        <v>0</v>
      </c>
      <c r="H470">
        <v>0</v>
      </c>
    </row>
    <row r="471" spans="1:8" x14ac:dyDescent="0.25">
      <c r="A471" t="s">
        <v>42</v>
      </c>
      <c r="C471">
        <v>1823</v>
      </c>
      <c r="D471">
        <v>23802004</v>
      </c>
      <c r="E471">
        <v>164350343</v>
      </c>
      <c r="F471">
        <v>41835239</v>
      </c>
      <c r="G471">
        <v>0</v>
      </c>
      <c r="H471">
        <v>0</v>
      </c>
    </row>
    <row r="472" spans="1:8" x14ac:dyDescent="0.25">
      <c r="A472" t="s">
        <v>42</v>
      </c>
      <c r="C472">
        <v>1824</v>
      </c>
      <c r="D472">
        <v>23991781</v>
      </c>
      <c r="E472">
        <v>178133959</v>
      </c>
      <c r="F472">
        <v>29741974</v>
      </c>
      <c r="G472">
        <v>0</v>
      </c>
      <c r="H472">
        <v>0</v>
      </c>
    </row>
    <row r="473" spans="1:8" x14ac:dyDescent="0.25">
      <c r="A473" t="s">
        <v>42</v>
      </c>
      <c r="C473">
        <v>1825</v>
      </c>
      <c r="D473">
        <v>24183470</v>
      </c>
      <c r="E473">
        <v>179497642</v>
      </c>
      <c r="F473">
        <v>30102203</v>
      </c>
      <c r="G473">
        <v>0</v>
      </c>
      <c r="H473">
        <v>0</v>
      </c>
    </row>
    <row r="474" spans="1:8" x14ac:dyDescent="0.25">
      <c r="A474" t="s">
        <v>42</v>
      </c>
      <c r="C474">
        <v>1826</v>
      </c>
      <c r="D474">
        <v>24377095</v>
      </c>
      <c r="E474">
        <v>180935381</v>
      </c>
      <c r="F474">
        <v>30466848</v>
      </c>
      <c r="G474">
        <v>0</v>
      </c>
      <c r="H474">
        <v>0</v>
      </c>
    </row>
    <row r="475" spans="1:8" x14ac:dyDescent="0.25">
      <c r="A475" t="s">
        <v>42</v>
      </c>
      <c r="C475">
        <v>1827</v>
      </c>
      <c r="D475">
        <v>24572675</v>
      </c>
      <c r="E475">
        <v>182399982</v>
      </c>
      <c r="F475">
        <v>30835964</v>
      </c>
      <c r="G475">
        <v>0</v>
      </c>
      <c r="H475">
        <v>0</v>
      </c>
    </row>
    <row r="476" spans="1:8" x14ac:dyDescent="0.25">
      <c r="A476" t="s">
        <v>42</v>
      </c>
      <c r="C476">
        <v>1828</v>
      </c>
      <c r="D476">
        <v>24770238</v>
      </c>
      <c r="E476">
        <v>183891708</v>
      </c>
      <c r="F476">
        <v>31209607</v>
      </c>
      <c r="G476">
        <v>0</v>
      </c>
      <c r="H476">
        <v>0</v>
      </c>
    </row>
    <row r="477" spans="1:8" x14ac:dyDescent="0.25">
      <c r="A477" t="s">
        <v>42</v>
      </c>
      <c r="C477">
        <v>1829</v>
      </c>
      <c r="D477">
        <v>24966249</v>
      </c>
      <c r="E477">
        <v>185386146</v>
      </c>
      <c r="F477">
        <v>31570219</v>
      </c>
      <c r="G477">
        <v>0</v>
      </c>
      <c r="H477">
        <v>0</v>
      </c>
    </row>
    <row r="478" spans="1:8" x14ac:dyDescent="0.25">
      <c r="A478" t="s">
        <v>42</v>
      </c>
      <c r="C478">
        <v>1830</v>
      </c>
      <c r="D478">
        <v>25164390</v>
      </c>
      <c r="E478">
        <v>186883138</v>
      </c>
      <c r="F478">
        <v>31917486</v>
      </c>
      <c r="G478">
        <v>0</v>
      </c>
      <c r="H478">
        <v>0</v>
      </c>
    </row>
    <row r="479" spans="1:8" x14ac:dyDescent="0.25">
      <c r="A479" t="s">
        <v>42</v>
      </c>
      <c r="C479">
        <v>1831</v>
      </c>
      <c r="D479">
        <v>18414881</v>
      </c>
      <c r="E479">
        <v>195280443</v>
      </c>
      <c r="F479">
        <v>32251085</v>
      </c>
      <c r="G479">
        <v>0</v>
      </c>
      <c r="H479">
        <v>0</v>
      </c>
    </row>
    <row r="480" spans="1:8" x14ac:dyDescent="0.25">
      <c r="A480" t="s">
        <v>42</v>
      </c>
      <c r="C480">
        <v>1832</v>
      </c>
      <c r="D480">
        <v>18553659</v>
      </c>
      <c r="E480">
        <v>192965093</v>
      </c>
      <c r="F480">
        <v>36384755</v>
      </c>
      <c r="G480">
        <v>0</v>
      </c>
      <c r="H480">
        <v>0</v>
      </c>
    </row>
    <row r="481" spans="1:8" x14ac:dyDescent="0.25">
      <c r="A481" t="s">
        <v>42</v>
      </c>
      <c r="C481">
        <v>1833</v>
      </c>
      <c r="D481">
        <v>18690230</v>
      </c>
      <c r="E481">
        <v>194419281</v>
      </c>
      <c r="F481">
        <v>36722338</v>
      </c>
      <c r="G481">
        <v>0</v>
      </c>
      <c r="H481">
        <v>0</v>
      </c>
    </row>
    <row r="482" spans="1:8" x14ac:dyDescent="0.25">
      <c r="A482" t="s">
        <v>42</v>
      </c>
      <c r="C482">
        <v>1834</v>
      </c>
      <c r="D482">
        <v>16740768</v>
      </c>
      <c r="E482">
        <v>197972652</v>
      </c>
      <c r="F482">
        <v>37063146</v>
      </c>
      <c r="G482">
        <v>0</v>
      </c>
      <c r="H482">
        <v>0</v>
      </c>
    </row>
    <row r="483" spans="1:8" x14ac:dyDescent="0.25">
      <c r="A483" t="s">
        <v>42</v>
      </c>
      <c r="C483">
        <v>1835</v>
      </c>
      <c r="D483">
        <v>16884106</v>
      </c>
      <c r="E483">
        <v>199446471</v>
      </c>
      <c r="F483">
        <v>37407207</v>
      </c>
      <c r="G483">
        <v>0</v>
      </c>
      <c r="H483">
        <v>0</v>
      </c>
    </row>
    <row r="484" spans="1:8" x14ac:dyDescent="0.25">
      <c r="A484" t="s">
        <v>42</v>
      </c>
      <c r="C484">
        <v>1836</v>
      </c>
      <c r="D484">
        <v>17028728</v>
      </c>
      <c r="E484">
        <v>187360347</v>
      </c>
      <c r="F484">
        <v>51326594</v>
      </c>
      <c r="G484">
        <v>0</v>
      </c>
      <c r="H484">
        <v>0</v>
      </c>
    </row>
    <row r="485" spans="1:8" x14ac:dyDescent="0.25">
      <c r="A485" t="s">
        <v>42</v>
      </c>
      <c r="C485">
        <v>1837</v>
      </c>
      <c r="D485">
        <v>17174650</v>
      </c>
      <c r="E485">
        <v>188767970</v>
      </c>
      <c r="F485">
        <v>51767744</v>
      </c>
      <c r="G485">
        <v>0</v>
      </c>
      <c r="H485">
        <v>0</v>
      </c>
    </row>
    <row r="486" spans="1:8" x14ac:dyDescent="0.25">
      <c r="A486" t="s">
        <v>42</v>
      </c>
      <c r="C486">
        <v>1838</v>
      </c>
      <c r="D486">
        <v>17321881</v>
      </c>
      <c r="E486">
        <v>190187286</v>
      </c>
      <c r="F486">
        <v>52212848</v>
      </c>
      <c r="G486">
        <v>0</v>
      </c>
      <c r="H486">
        <v>0</v>
      </c>
    </row>
    <row r="487" spans="1:8" x14ac:dyDescent="0.25">
      <c r="A487" t="s">
        <v>42</v>
      </c>
      <c r="C487">
        <v>1839</v>
      </c>
      <c r="D487">
        <v>17472510</v>
      </c>
      <c r="E487">
        <v>191600131</v>
      </c>
      <c r="F487">
        <v>52572787</v>
      </c>
      <c r="G487">
        <v>0</v>
      </c>
      <c r="H487">
        <v>0</v>
      </c>
    </row>
    <row r="488" spans="1:8" x14ac:dyDescent="0.25">
      <c r="A488" t="s">
        <v>42</v>
      </c>
      <c r="C488">
        <v>1840</v>
      </c>
      <c r="D488">
        <v>17631177</v>
      </c>
      <c r="E488">
        <v>206943899</v>
      </c>
      <c r="F488">
        <v>38910008</v>
      </c>
      <c r="G488">
        <v>0</v>
      </c>
      <c r="H488">
        <v>0</v>
      </c>
    </row>
    <row r="489" spans="1:8" x14ac:dyDescent="0.25">
      <c r="A489" t="s">
        <v>42</v>
      </c>
      <c r="C489">
        <v>1841</v>
      </c>
      <c r="D489">
        <v>17784161</v>
      </c>
      <c r="E489">
        <v>208440180</v>
      </c>
      <c r="F489">
        <v>39006803</v>
      </c>
      <c r="G489">
        <v>0</v>
      </c>
      <c r="H489">
        <v>0</v>
      </c>
    </row>
    <row r="490" spans="1:8" x14ac:dyDescent="0.25">
      <c r="A490" t="s">
        <v>42</v>
      </c>
      <c r="C490">
        <v>1842</v>
      </c>
      <c r="D490">
        <v>17945277</v>
      </c>
      <c r="E490">
        <v>209930094</v>
      </c>
      <c r="F490">
        <v>39017864</v>
      </c>
      <c r="G490">
        <v>0</v>
      </c>
      <c r="H490">
        <v>0</v>
      </c>
    </row>
    <row r="491" spans="1:8" x14ac:dyDescent="0.25">
      <c r="A491" t="s">
        <v>42</v>
      </c>
      <c r="C491">
        <v>1843</v>
      </c>
      <c r="D491">
        <v>18109986</v>
      </c>
      <c r="E491">
        <v>211413463</v>
      </c>
      <c r="F491">
        <v>38943167</v>
      </c>
      <c r="G491">
        <v>0</v>
      </c>
      <c r="H491">
        <v>0</v>
      </c>
    </row>
    <row r="492" spans="1:8" x14ac:dyDescent="0.25">
      <c r="A492" t="s">
        <v>42</v>
      </c>
      <c r="C492">
        <v>1844</v>
      </c>
      <c r="D492">
        <v>18276259</v>
      </c>
      <c r="E492">
        <v>212908389</v>
      </c>
      <c r="F492">
        <v>38871814</v>
      </c>
      <c r="G492">
        <v>0</v>
      </c>
      <c r="H492">
        <v>0</v>
      </c>
    </row>
    <row r="493" spans="1:8" x14ac:dyDescent="0.25">
      <c r="A493" t="s">
        <v>42</v>
      </c>
      <c r="C493">
        <v>1845</v>
      </c>
      <c r="D493">
        <v>18444113</v>
      </c>
      <c r="E493">
        <v>214414969</v>
      </c>
      <c r="F493">
        <v>38803752</v>
      </c>
      <c r="G493">
        <v>0</v>
      </c>
      <c r="H493">
        <v>0</v>
      </c>
    </row>
    <row r="494" spans="1:8" x14ac:dyDescent="0.25">
      <c r="A494" t="s">
        <v>42</v>
      </c>
      <c r="C494">
        <v>1846</v>
      </c>
      <c r="D494">
        <v>18613559</v>
      </c>
      <c r="E494">
        <v>215933301</v>
      </c>
      <c r="F494">
        <v>38738929</v>
      </c>
      <c r="G494">
        <v>0</v>
      </c>
      <c r="H494">
        <v>0</v>
      </c>
    </row>
    <row r="495" spans="1:8" x14ac:dyDescent="0.25">
      <c r="A495" t="s">
        <v>42</v>
      </c>
      <c r="C495">
        <v>1847</v>
      </c>
      <c r="D495">
        <v>18784617</v>
      </c>
      <c r="E495">
        <v>217463480</v>
      </c>
      <c r="F495">
        <v>38677290</v>
      </c>
      <c r="G495">
        <v>0</v>
      </c>
      <c r="H495">
        <v>0</v>
      </c>
    </row>
    <row r="496" spans="1:8" x14ac:dyDescent="0.25">
      <c r="A496" t="s">
        <v>42</v>
      </c>
      <c r="C496">
        <v>1848</v>
      </c>
      <c r="D496">
        <v>18957298</v>
      </c>
      <c r="E496">
        <v>170087875</v>
      </c>
      <c r="F496">
        <v>87536513</v>
      </c>
      <c r="G496">
        <v>0</v>
      </c>
      <c r="H496">
        <v>0</v>
      </c>
    </row>
    <row r="497" spans="1:8" x14ac:dyDescent="0.25">
      <c r="A497" t="s">
        <v>42</v>
      </c>
      <c r="C497">
        <v>1849</v>
      </c>
      <c r="D497">
        <v>19130290</v>
      </c>
      <c r="E497">
        <v>178917642</v>
      </c>
      <c r="F497">
        <v>77857528</v>
      </c>
      <c r="G497">
        <v>0</v>
      </c>
      <c r="H497">
        <v>2361968</v>
      </c>
    </row>
    <row r="498" spans="1:8" x14ac:dyDescent="0.25">
      <c r="A498" t="s">
        <v>42</v>
      </c>
      <c r="C498">
        <v>1850</v>
      </c>
      <c r="D498">
        <v>19309214</v>
      </c>
      <c r="E498">
        <v>180297689</v>
      </c>
      <c r="F498">
        <v>78004572</v>
      </c>
      <c r="G498">
        <v>0</v>
      </c>
      <c r="H498">
        <v>2376868</v>
      </c>
    </row>
    <row r="499" spans="1:8" x14ac:dyDescent="0.25">
      <c r="A499" t="s">
        <v>42</v>
      </c>
      <c r="C499">
        <v>1851</v>
      </c>
      <c r="D499">
        <v>19479706</v>
      </c>
      <c r="E499">
        <v>218104417</v>
      </c>
      <c r="F499">
        <v>41738880</v>
      </c>
      <c r="G499">
        <v>0</v>
      </c>
      <c r="H499">
        <v>2390857</v>
      </c>
    </row>
    <row r="500" spans="1:8" x14ac:dyDescent="0.25">
      <c r="A500" t="s">
        <v>42</v>
      </c>
      <c r="C500">
        <v>1852</v>
      </c>
      <c r="D500">
        <v>19656154</v>
      </c>
      <c r="E500">
        <v>219594132</v>
      </c>
      <c r="F500">
        <v>41820199</v>
      </c>
      <c r="G500">
        <v>0</v>
      </c>
      <c r="H500">
        <v>2404184</v>
      </c>
    </row>
    <row r="501" spans="1:8" x14ac:dyDescent="0.25">
      <c r="A501" t="s">
        <v>42</v>
      </c>
      <c r="C501">
        <v>1853</v>
      </c>
      <c r="D501">
        <v>19832909</v>
      </c>
      <c r="E501">
        <v>221084868</v>
      </c>
      <c r="F501">
        <v>41930621</v>
      </c>
      <c r="G501">
        <v>0</v>
      </c>
      <c r="H501">
        <v>2416841</v>
      </c>
    </row>
    <row r="502" spans="1:8" x14ac:dyDescent="0.25">
      <c r="A502" t="s">
        <v>42</v>
      </c>
      <c r="C502">
        <v>1854</v>
      </c>
      <c r="D502">
        <v>20011295</v>
      </c>
      <c r="E502">
        <v>222587870</v>
      </c>
      <c r="F502">
        <v>42044310</v>
      </c>
      <c r="G502">
        <v>0</v>
      </c>
      <c r="H502">
        <v>2429565</v>
      </c>
    </row>
    <row r="503" spans="1:8" x14ac:dyDescent="0.25">
      <c r="A503" t="s">
        <v>42</v>
      </c>
      <c r="C503">
        <v>1855</v>
      </c>
      <c r="D503">
        <v>20191328</v>
      </c>
      <c r="E503">
        <v>224103250</v>
      </c>
      <c r="F503">
        <v>42161244</v>
      </c>
      <c r="G503">
        <v>0</v>
      </c>
      <c r="H503">
        <v>2442355</v>
      </c>
    </row>
    <row r="504" spans="1:8" x14ac:dyDescent="0.25">
      <c r="A504" t="s">
        <v>42</v>
      </c>
      <c r="C504">
        <v>1856</v>
      </c>
      <c r="D504">
        <v>20373022</v>
      </c>
      <c r="E504">
        <v>225631121</v>
      </c>
      <c r="F504">
        <v>42281400</v>
      </c>
      <c r="G504">
        <v>0</v>
      </c>
      <c r="H504">
        <v>2455213</v>
      </c>
    </row>
    <row r="505" spans="1:8" x14ac:dyDescent="0.25">
      <c r="A505" t="s">
        <v>42</v>
      </c>
      <c r="C505">
        <v>1857</v>
      </c>
      <c r="D505">
        <v>20556390</v>
      </c>
      <c r="E505">
        <v>227171601</v>
      </c>
      <c r="F505">
        <v>42404759</v>
      </c>
      <c r="G505">
        <v>0</v>
      </c>
      <c r="H505">
        <v>2468139</v>
      </c>
    </row>
    <row r="506" spans="1:8" x14ac:dyDescent="0.25">
      <c r="A506" t="s">
        <v>42</v>
      </c>
      <c r="C506">
        <v>1858</v>
      </c>
      <c r="D506">
        <v>20741451</v>
      </c>
      <c r="E506">
        <v>226734155</v>
      </c>
      <c r="F506">
        <v>44521947</v>
      </c>
      <c r="G506">
        <v>0</v>
      </c>
      <c r="H506">
        <v>2481133</v>
      </c>
    </row>
    <row r="507" spans="1:8" x14ac:dyDescent="0.25">
      <c r="A507" t="s">
        <v>42</v>
      </c>
      <c r="C507">
        <v>1859</v>
      </c>
      <c r="D507">
        <v>20925840</v>
      </c>
      <c r="E507">
        <v>230303486</v>
      </c>
      <c r="F507">
        <v>42686950</v>
      </c>
      <c r="G507">
        <v>0</v>
      </c>
      <c r="H507">
        <v>2494324</v>
      </c>
    </row>
    <row r="508" spans="1:8" x14ac:dyDescent="0.25">
      <c r="A508" t="s">
        <v>42</v>
      </c>
      <c r="C508">
        <v>1860</v>
      </c>
      <c r="D508">
        <v>21116499</v>
      </c>
      <c r="E508">
        <v>231907945</v>
      </c>
      <c r="F508">
        <v>42871653</v>
      </c>
      <c r="G508">
        <v>0</v>
      </c>
      <c r="H508">
        <v>2507714</v>
      </c>
    </row>
    <row r="509" spans="1:8" x14ac:dyDescent="0.25">
      <c r="A509" t="s">
        <v>42</v>
      </c>
      <c r="C509">
        <v>1861</v>
      </c>
      <c r="D509">
        <v>21292600</v>
      </c>
      <c r="E509">
        <v>233532759</v>
      </c>
      <c r="F509">
        <v>43085352</v>
      </c>
      <c r="G509">
        <v>0</v>
      </c>
      <c r="H509">
        <v>2521305</v>
      </c>
    </row>
    <row r="510" spans="1:8" x14ac:dyDescent="0.25">
      <c r="A510" t="s">
        <v>42</v>
      </c>
      <c r="C510">
        <v>1862</v>
      </c>
      <c r="D510">
        <v>21474965</v>
      </c>
      <c r="E510">
        <v>235183866</v>
      </c>
      <c r="F510">
        <v>43328001</v>
      </c>
      <c r="G510">
        <v>0</v>
      </c>
      <c r="H510">
        <v>2535099</v>
      </c>
    </row>
    <row r="511" spans="1:8" x14ac:dyDescent="0.25">
      <c r="A511" t="s">
        <v>42</v>
      </c>
      <c r="C511">
        <v>1863</v>
      </c>
      <c r="D511">
        <v>19914334</v>
      </c>
      <c r="E511">
        <v>238603864</v>
      </c>
      <c r="F511">
        <v>43599559</v>
      </c>
      <c r="G511">
        <v>0</v>
      </c>
      <c r="H511">
        <v>2549097</v>
      </c>
    </row>
    <row r="512" spans="1:8" x14ac:dyDescent="0.25">
      <c r="A512" t="s">
        <v>42</v>
      </c>
      <c r="C512">
        <v>1864</v>
      </c>
      <c r="D512">
        <v>20096165</v>
      </c>
      <c r="E512">
        <v>240297329</v>
      </c>
      <c r="F512">
        <v>43874046</v>
      </c>
      <c r="G512">
        <v>0</v>
      </c>
      <c r="H512">
        <v>2563173</v>
      </c>
    </row>
    <row r="513" spans="1:8" x14ac:dyDescent="0.25">
      <c r="A513" t="s">
        <v>42</v>
      </c>
      <c r="C513">
        <v>1865</v>
      </c>
      <c r="D513">
        <v>20279713</v>
      </c>
      <c r="E513">
        <v>206866486</v>
      </c>
      <c r="F513">
        <v>79290149</v>
      </c>
      <c r="G513">
        <v>0</v>
      </c>
      <c r="H513">
        <v>2577326</v>
      </c>
    </row>
    <row r="514" spans="1:8" x14ac:dyDescent="0.25">
      <c r="A514" t="s">
        <v>42</v>
      </c>
      <c r="C514">
        <v>1866</v>
      </c>
      <c r="D514">
        <v>20464994</v>
      </c>
      <c r="E514">
        <v>216646762</v>
      </c>
      <c r="F514">
        <v>71512596</v>
      </c>
      <c r="G514">
        <v>0</v>
      </c>
      <c r="H514">
        <v>2591557</v>
      </c>
    </row>
    <row r="515" spans="1:8" x14ac:dyDescent="0.25">
      <c r="A515" t="s">
        <v>42</v>
      </c>
      <c r="C515">
        <v>1867</v>
      </c>
      <c r="D515">
        <v>20652023</v>
      </c>
      <c r="E515">
        <v>218206163</v>
      </c>
      <c r="F515">
        <v>71973533</v>
      </c>
      <c r="G515">
        <v>0</v>
      </c>
      <c r="H515">
        <v>2605867</v>
      </c>
    </row>
    <row r="516" spans="1:8" x14ac:dyDescent="0.25">
      <c r="A516" t="s">
        <v>42</v>
      </c>
      <c r="C516">
        <v>1868</v>
      </c>
      <c r="D516">
        <v>37179057</v>
      </c>
      <c r="E516">
        <v>187352941</v>
      </c>
      <c r="F516">
        <v>88526626</v>
      </c>
      <c r="G516">
        <v>0</v>
      </c>
      <c r="H516">
        <v>2620256</v>
      </c>
    </row>
    <row r="517" spans="1:8" x14ac:dyDescent="0.25">
      <c r="A517" t="s">
        <v>42</v>
      </c>
      <c r="C517">
        <v>1869</v>
      </c>
      <c r="D517">
        <v>37585956</v>
      </c>
      <c r="E517">
        <v>180266587</v>
      </c>
      <c r="F517">
        <v>97489761</v>
      </c>
      <c r="G517">
        <v>0</v>
      </c>
      <c r="H517">
        <v>2635303</v>
      </c>
    </row>
    <row r="518" spans="1:8" x14ac:dyDescent="0.25">
      <c r="A518" t="s">
        <v>42</v>
      </c>
      <c r="C518">
        <v>1870</v>
      </c>
      <c r="D518">
        <v>38013693</v>
      </c>
      <c r="E518">
        <v>143403985</v>
      </c>
      <c r="F518">
        <v>136274557</v>
      </c>
      <c r="G518">
        <v>0</v>
      </c>
      <c r="H518">
        <v>2651014</v>
      </c>
    </row>
    <row r="519" spans="1:8" x14ac:dyDescent="0.25">
      <c r="A519" t="s">
        <v>42</v>
      </c>
      <c r="C519">
        <v>1871</v>
      </c>
      <c r="D519">
        <v>38437139</v>
      </c>
      <c r="E519">
        <v>144634981</v>
      </c>
      <c r="F519">
        <v>136960682</v>
      </c>
      <c r="G519">
        <v>0</v>
      </c>
      <c r="H519">
        <v>2667398</v>
      </c>
    </row>
    <row r="520" spans="1:8" x14ac:dyDescent="0.25">
      <c r="A520" t="s">
        <v>42</v>
      </c>
      <c r="C520">
        <v>1872</v>
      </c>
      <c r="D520">
        <v>38881950</v>
      </c>
      <c r="E520">
        <v>145964166</v>
      </c>
      <c r="F520">
        <v>137651398</v>
      </c>
      <c r="G520">
        <v>0</v>
      </c>
      <c r="H520">
        <v>2684463</v>
      </c>
    </row>
    <row r="521" spans="1:8" x14ac:dyDescent="0.25">
      <c r="A521" t="s">
        <v>42</v>
      </c>
      <c r="C521">
        <v>1873</v>
      </c>
      <c r="D521">
        <v>39339929</v>
      </c>
      <c r="E521">
        <v>147336485</v>
      </c>
      <c r="F521">
        <v>138346825</v>
      </c>
      <c r="G521">
        <v>0</v>
      </c>
      <c r="H521">
        <v>2702214</v>
      </c>
    </row>
    <row r="522" spans="1:8" x14ac:dyDescent="0.25">
      <c r="A522" t="s">
        <v>42</v>
      </c>
      <c r="C522">
        <v>1874</v>
      </c>
      <c r="D522">
        <v>39803652</v>
      </c>
      <c r="E522">
        <v>165184098</v>
      </c>
      <c r="F522">
        <v>84173704</v>
      </c>
      <c r="G522">
        <v>38412539</v>
      </c>
      <c r="H522">
        <v>2720084</v>
      </c>
    </row>
    <row r="523" spans="1:8" x14ac:dyDescent="0.25">
      <c r="A523" t="s">
        <v>42</v>
      </c>
      <c r="C523">
        <v>1875</v>
      </c>
      <c r="D523">
        <v>40273195</v>
      </c>
      <c r="E523">
        <v>162786895</v>
      </c>
      <c r="F523">
        <v>88628576</v>
      </c>
      <c r="G523">
        <v>38461370</v>
      </c>
      <c r="H523">
        <v>2738071</v>
      </c>
    </row>
    <row r="524" spans="1:8" x14ac:dyDescent="0.25">
      <c r="A524" t="s">
        <v>42</v>
      </c>
      <c r="C524">
        <v>1876</v>
      </c>
      <c r="D524">
        <v>40748637</v>
      </c>
      <c r="E524">
        <v>164226724</v>
      </c>
      <c r="F524">
        <v>89266025</v>
      </c>
      <c r="G524">
        <v>38510260</v>
      </c>
      <c r="H524">
        <v>2756177</v>
      </c>
    </row>
    <row r="525" spans="1:8" x14ac:dyDescent="0.25">
      <c r="A525" t="s">
        <v>42</v>
      </c>
      <c r="C525">
        <v>1877</v>
      </c>
      <c r="D525">
        <v>41230050</v>
      </c>
      <c r="E525">
        <v>165680585</v>
      </c>
      <c r="F525">
        <v>89909241</v>
      </c>
      <c r="G525">
        <v>38559209</v>
      </c>
      <c r="H525">
        <v>2774403</v>
      </c>
    </row>
    <row r="526" spans="1:8" x14ac:dyDescent="0.25">
      <c r="A526" t="s">
        <v>42</v>
      </c>
      <c r="C526">
        <v>1878</v>
      </c>
      <c r="D526">
        <v>41717518</v>
      </c>
      <c r="E526">
        <v>167148625</v>
      </c>
      <c r="F526">
        <v>90558273</v>
      </c>
      <c r="G526">
        <v>38608217</v>
      </c>
      <c r="H526">
        <v>2792749</v>
      </c>
    </row>
    <row r="527" spans="1:8" x14ac:dyDescent="0.25">
      <c r="A527" t="s">
        <v>42</v>
      </c>
      <c r="C527">
        <v>1879</v>
      </c>
      <c r="D527">
        <v>43544937</v>
      </c>
      <c r="E527">
        <v>167289765</v>
      </c>
      <c r="F527">
        <v>91203880</v>
      </c>
      <c r="G527">
        <v>38664188</v>
      </c>
      <c r="H527">
        <v>2809606</v>
      </c>
    </row>
    <row r="528" spans="1:8" x14ac:dyDescent="0.25">
      <c r="A528" t="s">
        <v>42</v>
      </c>
      <c r="C528">
        <v>1880</v>
      </c>
      <c r="D528">
        <v>44075843</v>
      </c>
      <c r="E528">
        <v>168750831</v>
      </c>
      <c r="F528">
        <v>91846086</v>
      </c>
      <c r="G528">
        <v>38727144</v>
      </c>
      <c r="H528">
        <v>2824957</v>
      </c>
    </row>
    <row r="529" spans="1:8" x14ac:dyDescent="0.25">
      <c r="A529" t="s">
        <v>42</v>
      </c>
      <c r="C529">
        <v>1881</v>
      </c>
      <c r="D529">
        <v>44592277</v>
      </c>
      <c r="E529">
        <v>170216484</v>
      </c>
      <c r="F529">
        <v>92484916</v>
      </c>
      <c r="G529">
        <v>38797107</v>
      </c>
      <c r="H529">
        <v>2838786</v>
      </c>
    </row>
    <row r="530" spans="1:8" x14ac:dyDescent="0.25">
      <c r="A530" t="s">
        <v>42</v>
      </c>
      <c r="C530">
        <v>1882</v>
      </c>
      <c r="D530">
        <v>45125402</v>
      </c>
      <c r="E530">
        <v>169754424</v>
      </c>
      <c r="F530">
        <v>95054816</v>
      </c>
      <c r="G530">
        <v>38874098</v>
      </c>
      <c r="H530">
        <v>2851078</v>
      </c>
    </row>
    <row r="531" spans="1:8" x14ac:dyDescent="0.25">
      <c r="A531" t="s">
        <v>42</v>
      </c>
      <c r="C531">
        <v>1883</v>
      </c>
      <c r="D531">
        <v>45664938</v>
      </c>
      <c r="E531">
        <v>171225693</v>
      </c>
      <c r="F531">
        <v>95694688</v>
      </c>
      <c r="G531">
        <v>38958140</v>
      </c>
      <c r="H531">
        <v>2861817</v>
      </c>
    </row>
    <row r="532" spans="1:8" x14ac:dyDescent="0.25">
      <c r="A532" t="s">
        <v>42</v>
      </c>
      <c r="C532">
        <v>1884</v>
      </c>
      <c r="D532">
        <v>46211322</v>
      </c>
      <c r="E532">
        <v>172710541</v>
      </c>
      <c r="F532">
        <v>96340591</v>
      </c>
      <c r="G532">
        <v>39042361</v>
      </c>
      <c r="H532">
        <v>2872596</v>
      </c>
    </row>
    <row r="533" spans="1:8" x14ac:dyDescent="0.25">
      <c r="A533" t="s">
        <v>42</v>
      </c>
      <c r="C533">
        <v>1885</v>
      </c>
      <c r="D533">
        <v>46764648</v>
      </c>
      <c r="E533">
        <v>174209108</v>
      </c>
      <c r="F533">
        <v>96992561</v>
      </c>
      <c r="G533">
        <v>39126760</v>
      </c>
      <c r="H533">
        <v>2883415</v>
      </c>
    </row>
    <row r="534" spans="1:8" x14ac:dyDescent="0.25">
      <c r="A534" t="s">
        <v>42</v>
      </c>
      <c r="C534">
        <v>1886</v>
      </c>
      <c r="D534">
        <v>47325009</v>
      </c>
      <c r="E534">
        <v>172467657</v>
      </c>
      <c r="F534">
        <v>100904510</v>
      </c>
      <c r="G534">
        <v>39211339</v>
      </c>
      <c r="H534">
        <v>2894275</v>
      </c>
    </row>
    <row r="535" spans="1:8" x14ac:dyDescent="0.25">
      <c r="A535" t="s">
        <v>42</v>
      </c>
      <c r="C535">
        <v>1887</v>
      </c>
      <c r="D535">
        <v>47892498</v>
      </c>
      <c r="E535">
        <v>177247925</v>
      </c>
      <c r="F535">
        <v>98314870</v>
      </c>
      <c r="G535">
        <v>39296096</v>
      </c>
      <c r="H535">
        <v>2905176</v>
      </c>
    </row>
    <row r="536" spans="1:8" x14ac:dyDescent="0.25">
      <c r="A536" t="s">
        <v>42</v>
      </c>
      <c r="C536">
        <v>1888</v>
      </c>
      <c r="D536">
        <v>48467203</v>
      </c>
      <c r="E536">
        <v>178788455</v>
      </c>
      <c r="F536">
        <v>98985295</v>
      </c>
      <c r="G536">
        <v>39381034</v>
      </c>
      <c r="H536">
        <v>2916119</v>
      </c>
    </row>
    <row r="537" spans="1:8" x14ac:dyDescent="0.25">
      <c r="A537" t="s">
        <v>42</v>
      </c>
      <c r="C537">
        <v>1889</v>
      </c>
      <c r="D537">
        <v>49016083</v>
      </c>
      <c r="E537">
        <v>180384398</v>
      </c>
      <c r="F537">
        <v>99676298</v>
      </c>
      <c r="G537">
        <v>39458204</v>
      </c>
      <c r="H537">
        <v>2931429</v>
      </c>
    </row>
    <row r="538" spans="1:8" x14ac:dyDescent="0.25">
      <c r="A538" t="s">
        <v>42</v>
      </c>
      <c r="C538">
        <v>1890</v>
      </c>
      <c r="D538">
        <v>49551218</v>
      </c>
      <c r="E538">
        <v>182036886</v>
      </c>
      <c r="F538">
        <v>100388067</v>
      </c>
      <c r="G538">
        <v>39527583</v>
      </c>
      <c r="H538">
        <v>2951173</v>
      </c>
    </row>
    <row r="539" spans="1:8" x14ac:dyDescent="0.25">
      <c r="A539" t="s">
        <v>42</v>
      </c>
      <c r="C539">
        <v>1891</v>
      </c>
      <c r="D539">
        <v>50033731</v>
      </c>
      <c r="E539">
        <v>183755796</v>
      </c>
      <c r="F539">
        <v>101120789</v>
      </c>
      <c r="G539">
        <v>39589146</v>
      </c>
      <c r="H539">
        <v>2975415</v>
      </c>
    </row>
    <row r="540" spans="1:8" x14ac:dyDescent="0.25">
      <c r="A540" t="s">
        <v>42</v>
      </c>
      <c r="C540">
        <v>1892</v>
      </c>
      <c r="D540">
        <v>50501159</v>
      </c>
      <c r="E540">
        <v>185533651</v>
      </c>
      <c r="F540">
        <v>101874659</v>
      </c>
      <c r="G540">
        <v>39642871</v>
      </c>
      <c r="H540">
        <v>3004220</v>
      </c>
    </row>
    <row r="541" spans="1:8" x14ac:dyDescent="0.25">
      <c r="A541" t="s">
        <v>42</v>
      </c>
      <c r="C541">
        <v>1893</v>
      </c>
      <c r="D541">
        <v>50940077</v>
      </c>
      <c r="E541">
        <v>187371632</v>
      </c>
      <c r="F541">
        <v>102649868</v>
      </c>
      <c r="G541">
        <v>39688732</v>
      </c>
      <c r="H541">
        <v>3037655</v>
      </c>
    </row>
    <row r="542" spans="1:8" x14ac:dyDescent="0.25">
      <c r="A542" t="s">
        <v>42</v>
      </c>
      <c r="C542">
        <v>1894</v>
      </c>
      <c r="D542">
        <v>51382878</v>
      </c>
      <c r="E542">
        <v>189229709</v>
      </c>
      <c r="F542">
        <v>103432268</v>
      </c>
      <c r="G542">
        <v>39734644</v>
      </c>
      <c r="H542">
        <v>3071462</v>
      </c>
    </row>
    <row r="543" spans="1:8" x14ac:dyDescent="0.25">
      <c r="A543" t="s">
        <v>42</v>
      </c>
      <c r="C543">
        <v>1895</v>
      </c>
      <c r="D543">
        <v>51829595</v>
      </c>
      <c r="E543">
        <v>191108127</v>
      </c>
      <c r="F543">
        <v>104221925</v>
      </c>
      <c r="G543">
        <v>39780605</v>
      </c>
      <c r="H543">
        <v>3105645</v>
      </c>
    </row>
    <row r="544" spans="1:8" x14ac:dyDescent="0.25">
      <c r="A544" t="s">
        <v>42</v>
      </c>
      <c r="C544">
        <v>1896</v>
      </c>
      <c r="D544">
        <v>52280265</v>
      </c>
      <c r="E544">
        <v>193007121</v>
      </c>
      <c r="F544">
        <v>105018902</v>
      </c>
      <c r="G544">
        <v>39826616</v>
      </c>
      <c r="H544">
        <v>3140209</v>
      </c>
    </row>
    <row r="545" spans="1:8" x14ac:dyDescent="0.25">
      <c r="A545" t="s">
        <v>42</v>
      </c>
      <c r="C545">
        <v>1897</v>
      </c>
      <c r="D545">
        <v>52734923</v>
      </c>
      <c r="E545">
        <v>194926935</v>
      </c>
      <c r="F545">
        <v>99303363</v>
      </c>
      <c r="G545">
        <v>39872676</v>
      </c>
      <c r="H545">
        <v>9695062</v>
      </c>
    </row>
    <row r="546" spans="1:8" x14ac:dyDescent="0.25">
      <c r="A546" t="s">
        <v>42</v>
      </c>
      <c r="C546">
        <v>1898</v>
      </c>
      <c r="D546">
        <v>53193606</v>
      </c>
      <c r="E546">
        <v>196867815</v>
      </c>
      <c r="F546">
        <v>106635081</v>
      </c>
      <c r="G546">
        <v>39918787</v>
      </c>
      <c r="H546">
        <v>3210495</v>
      </c>
    </row>
    <row r="547" spans="1:8" x14ac:dyDescent="0.25">
      <c r="A547" t="s">
        <v>42</v>
      </c>
      <c r="C547">
        <v>1899</v>
      </c>
      <c r="D547">
        <v>53653346</v>
      </c>
      <c r="E547">
        <v>198854751</v>
      </c>
      <c r="F547">
        <v>107465175</v>
      </c>
      <c r="G547">
        <v>39965598</v>
      </c>
      <c r="H547">
        <v>3247026</v>
      </c>
    </row>
    <row r="548" spans="1:8" x14ac:dyDescent="0.25">
      <c r="A548" t="s">
        <v>42</v>
      </c>
      <c r="C548">
        <v>1900</v>
      </c>
      <c r="D548">
        <v>53162113</v>
      </c>
      <c r="E548">
        <v>201856217</v>
      </c>
      <c r="F548">
        <v>101595988</v>
      </c>
      <c r="G548">
        <v>40013112</v>
      </c>
      <c r="H548">
        <v>10002466</v>
      </c>
    </row>
    <row r="549" spans="1:8" x14ac:dyDescent="0.25">
      <c r="A549" t="s">
        <v>42</v>
      </c>
      <c r="C549">
        <v>1901</v>
      </c>
      <c r="D549">
        <v>53596049</v>
      </c>
      <c r="E549">
        <v>201359884</v>
      </c>
      <c r="F549">
        <v>104987727</v>
      </c>
      <c r="G549">
        <v>40061330</v>
      </c>
      <c r="H549">
        <v>10112095</v>
      </c>
    </row>
    <row r="550" spans="1:8" x14ac:dyDescent="0.25">
      <c r="A550" t="s">
        <v>42</v>
      </c>
      <c r="C550">
        <v>1902</v>
      </c>
      <c r="D550">
        <v>54046419</v>
      </c>
      <c r="E550">
        <v>203475582</v>
      </c>
      <c r="F550">
        <v>103205094</v>
      </c>
      <c r="G550">
        <v>40110254</v>
      </c>
      <c r="H550">
        <v>12851215</v>
      </c>
    </row>
    <row r="551" spans="1:8" x14ac:dyDescent="0.25">
      <c r="A551" t="s">
        <v>42</v>
      </c>
      <c r="C551">
        <v>1903</v>
      </c>
      <c r="D551">
        <v>54497517</v>
      </c>
      <c r="E551">
        <v>205639493</v>
      </c>
      <c r="F551">
        <v>104034149</v>
      </c>
      <c r="G551">
        <v>40159884</v>
      </c>
      <c r="H551">
        <v>12999544</v>
      </c>
    </row>
    <row r="552" spans="1:8" x14ac:dyDescent="0.25">
      <c r="A552" t="s">
        <v>42</v>
      </c>
      <c r="C552">
        <v>1904</v>
      </c>
      <c r="D552">
        <v>54952455</v>
      </c>
      <c r="E552">
        <v>207746375</v>
      </c>
      <c r="F552">
        <v>104870617</v>
      </c>
      <c r="G552">
        <v>40291128</v>
      </c>
      <c r="H552">
        <v>13149591</v>
      </c>
    </row>
    <row r="553" spans="1:8" x14ac:dyDescent="0.25">
      <c r="A553" t="s">
        <v>42</v>
      </c>
      <c r="C553">
        <v>1905</v>
      </c>
      <c r="D553">
        <v>55411272</v>
      </c>
      <c r="E553">
        <v>209958661</v>
      </c>
      <c r="F553">
        <v>105714569</v>
      </c>
      <c r="G553">
        <v>40341857</v>
      </c>
      <c r="H553">
        <v>13301374</v>
      </c>
    </row>
    <row r="554" spans="1:8" x14ac:dyDescent="0.25">
      <c r="A554" t="s">
        <v>42</v>
      </c>
      <c r="C554">
        <v>1906</v>
      </c>
      <c r="D554">
        <v>55874001</v>
      </c>
      <c r="E554">
        <v>212195078</v>
      </c>
      <c r="F554">
        <v>104244730</v>
      </c>
      <c r="G554">
        <v>42713997</v>
      </c>
      <c r="H554">
        <v>13454913</v>
      </c>
    </row>
    <row r="555" spans="1:8" x14ac:dyDescent="0.25">
      <c r="A555" t="s">
        <v>42</v>
      </c>
      <c r="C555">
        <v>1907</v>
      </c>
      <c r="D555">
        <v>56340674</v>
      </c>
      <c r="E555">
        <v>214458945</v>
      </c>
      <c r="F555">
        <v>105088299</v>
      </c>
      <c r="G555">
        <v>42780423</v>
      </c>
      <c r="H555">
        <v>13610228</v>
      </c>
    </row>
    <row r="556" spans="1:8" x14ac:dyDescent="0.25">
      <c r="A556" t="s">
        <v>42</v>
      </c>
      <c r="C556">
        <v>1908</v>
      </c>
      <c r="D556">
        <v>56811329</v>
      </c>
      <c r="E556">
        <v>216747586</v>
      </c>
      <c r="F556">
        <v>105939453</v>
      </c>
      <c r="G556">
        <v>42847022</v>
      </c>
      <c r="H556">
        <v>13767342</v>
      </c>
    </row>
    <row r="557" spans="1:8" x14ac:dyDescent="0.25">
      <c r="A557" t="s">
        <v>42</v>
      </c>
      <c r="C557">
        <v>1909</v>
      </c>
      <c r="D557">
        <v>57189912</v>
      </c>
      <c r="E557">
        <v>218752358</v>
      </c>
      <c r="F557">
        <v>106709374</v>
      </c>
      <c r="G557">
        <v>42858146</v>
      </c>
      <c r="H557">
        <v>13904334</v>
      </c>
    </row>
    <row r="558" spans="1:8" x14ac:dyDescent="0.25">
      <c r="A558" t="s">
        <v>42</v>
      </c>
      <c r="C558">
        <v>1910</v>
      </c>
      <c r="D558">
        <v>57496209</v>
      </c>
      <c r="E558">
        <v>220472234</v>
      </c>
      <c r="F558">
        <v>107397093</v>
      </c>
      <c r="G558">
        <v>42814100</v>
      </c>
      <c r="H558">
        <v>14020942</v>
      </c>
    </row>
    <row r="559" spans="1:8" x14ac:dyDescent="0.25">
      <c r="A559" t="s">
        <v>42</v>
      </c>
      <c r="C559">
        <v>1911</v>
      </c>
      <c r="D559">
        <v>57672384</v>
      </c>
      <c r="E559">
        <v>215984506</v>
      </c>
      <c r="F559">
        <v>113884938</v>
      </c>
      <c r="G559">
        <v>42715190</v>
      </c>
      <c r="H559">
        <v>14116899</v>
      </c>
    </row>
    <row r="560" spans="1:8" x14ac:dyDescent="0.25">
      <c r="A560" t="s">
        <v>42</v>
      </c>
      <c r="C560">
        <v>1912</v>
      </c>
      <c r="D560">
        <v>57777004</v>
      </c>
      <c r="E560">
        <v>217091632</v>
      </c>
      <c r="F560">
        <v>114426628</v>
      </c>
      <c r="G560">
        <v>42561719</v>
      </c>
      <c r="H560">
        <v>14191938</v>
      </c>
    </row>
    <row r="561" spans="1:8" x14ac:dyDescent="0.25">
      <c r="A561" t="s">
        <v>42</v>
      </c>
      <c r="C561">
        <v>1913</v>
      </c>
      <c r="D561">
        <v>57791023</v>
      </c>
      <c r="E561">
        <v>217919414</v>
      </c>
      <c r="F561">
        <v>114876080</v>
      </c>
      <c r="G561">
        <v>42353992</v>
      </c>
      <c r="H561">
        <v>14245786</v>
      </c>
    </row>
    <row r="562" spans="1:8" x14ac:dyDescent="0.25">
      <c r="A562" t="s">
        <v>42</v>
      </c>
      <c r="C562">
        <v>1914</v>
      </c>
      <c r="D562">
        <v>56897544</v>
      </c>
      <c r="E562">
        <v>227183362</v>
      </c>
      <c r="F562">
        <v>115328270</v>
      </c>
      <c r="G562">
        <v>42147875</v>
      </c>
      <c r="H562">
        <v>6790601</v>
      </c>
    </row>
    <row r="563" spans="1:8" x14ac:dyDescent="0.25">
      <c r="A563" t="s">
        <v>42</v>
      </c>
      <c r="C563">
        <v>1915</v>
      </c>
      <c r="D563">
        <v>56653142</v>
      </c>
      <c r="E563">
        <v>227992487</v>
      </c>
      <c r="F563">
        <v>116046841</v>
      </c>
      <c r="G563">
        <v>41943364</v>
      </c>
      <c r="H563">
        <v>6840158</v>
      </c>
    </row>
    <row r="564" spans="1:8" x14ac:dyDescent="0.25">
      <c r="A564" t="s">
        <v>42</v>
      </c>
      <c r="C564">
        <v>1916</v>
      </c>
      <c r="D564">
        <v>56677090</v>
      </c>
      <c r="E564">
        <v>234350133</v>
      </c>
      <c r="F564">
        <v>110905449</v>
      </c>
      <c r="G564">
        <v>41740452</v>
      </c>
      <c r="H564">
        <v>6890191</v>
      </c>
    </row>
    <row r="565" spans="1:8" x14ac:dyDescent="0.25">
      <c r="A565" t="s">
        <v>42</v>
      </c>
      <c r="C565">
        <v>1917</v>
      </c>
      <c r="D565">
        <v>56706643</v>
      </c>
      <c r="E565">
        <v>137590695</v>
      </c>
      <c r="F565">
        <v>208869449</v>
      </c>
      <c r="G565">
        <v>41539138</v>
      </c>
      <c r="H565">
        <v>6940704</v>
      </c>
    </row>
    <row r="566" spans="1:8" x14ac:dyDescent="0.25">
      <c r="A566" t="s">
        <v>42</v>
      </c>
      <c r="C566">
        <v>1918</v>
      </c>
      <c r="D566">
        <v>38955974</v>
      </c>
      <c r="E566">
        <v>237189966</v>
      </c>
      <c r="F566">
        <v>118553537</v>
      </c>
      <c r="G566">
        <v>44437800</v>
      </c>
      <c r="H566">
        <v>13598382</v>
      </c>
    </row>
    <row r="567" spans="1:8" x14ac:dyDescent="0.25">
      <c r="A567" t="s">
        <v>42</v>
      </c>
      <c r="C567">
        <v>1919</v>
      </c>
      <c r="D567">
        <v>37199321</v>
      </c>
      <c r="E567">
        <v>161613128</v>
      </c>
      <c r="F567">
        <v>87758311</v>
      </c>
      <c r="G567">
        <v>106968986</v>
      </c>
      <c r="H567">
        <v>60753335</v>
      </c>
    </row>
    <row r="568" spans="1:8" x14ac:dyDescent="0.25">
      <c r="A568" t="s">
        <v>42</v>
      </c>
      <c r="C568">
        <v>1920</v>
      </c>
      <c r="D568">
        <v>33541527</v>
      </c>
      <c r="E568">
        <v>135940821</v>
      </c>
      <c r="F568">
        <v>80977962</v>
      </c>
      <c r="G568">
        <v>144904785</v>
      </c>
      <c r="H568">
        <v>61075402</v>
      </c>
    </row>
    <row r="569" spans="1:8" x14ac:dyDescent="0.25">
      <c r="A569" t="s">
        <v>42</v>
      </c>
      <c r="C569">
        <v>1921</v>
      </c>
      <c r="D569">
        <v>33818099</v>
      </c>
      <c r="E569">
        <v>131833632</v>
      </c>
      <c r="F569">
        <v>64413494</v>
      </c>
      <c r="G569">
        <v>160035626</v>
      </c>
      <c r="H569">
        <v>68844093</v>
      </c>
    </row>
    <row r="570" spans="1:8" x14ac:dyDescent="0.25">
      <c r="A570" t="s">
        <v>42</v>
      </c>
      <c r="C570">
        <v>1922</v>
      </c>
      <c r="D570">
        <v>34119574</v>
      </c>
      <c r="E570">
        <v>133160864</v>
      </c>
      <c r="F570">
        <v>60767616</v>
      </c>
      <c r="G570">
        <v>159017985</v>
      </c>
      <c r="H570">
        <v>74929319</v>
      </c>
    </row>
    <row r="571" spans="1:8" x14ac:dyDescent="0.25">
      <c r="A571" t="s">
        <v>42</v>
      </c>
      <c r="C571">
        <v>1923</v>
      </c>
      <c r="D571">
        <v>34423835</v>
      </c>
      <c r="E571">
        <v>140493863</v>
      </c>
      <c r="F571">
        <v>53524231</v>
      </c>
      <c r="G571">
        <v>161962307</v>
      </c>
      <c r="H571">
        <v>75055915</v>
      </c>
    </row>
    <row r="572" spans="1:8" x14ac:dyDescent="0.25">
      <c r="A572" t="s">
        <v>42</v>
      </c>
      <c r="C572">
        <v>1924</v>
      </c>
      <c r="D572">
        <v>34730931</v>
      </c>
      <c r="E572">
        <v>174244486</v>
      </c>
      <c r="F572">
        <v>21719401</v>
      </c>
      <c r="G572">
        <v>163083638</v>
      </c>
      <c r="H572">
        <v>75184920</v>
      </c>
    </row>
    <row r="573" spans="1:8" x14ac:dyDescent="0.25">
      <c r="A573" t="s">
        <v>42</v>
      </c>
      <c r="C573">
        <v>1925</v>
      </c>
      <c r="D573">
        <v>35040888</v>
      </c>
      <c r="E573">
        <v>175994625</v>
      </c>
      <c r="F573">
        <v>21935705</v>
      </c>
      <c r="G573">
        <v>160707094</v>
      </c>
      <c r="H573">
        <v>78843911</v>
      </c>
    </row>
    <row r="574" spans="1:8" x14ac:dyDescent="0.25">
      <c r="A574" t="s">
        <v>42</v>
      </c>
      <c r="C574">
        <v>1926</v>
      </c>
      <c r="D574">
        <v>35353731</v>
      </c>
      <c r="E574">
        <v>203620788</v>
      </c>
      <c r="F574">
        <v>22154234</v>
      </c>
      <c r="G574">
        <v>136137224</v>
      </c>
      <c r="H574">
        <v>78839924</v>
      </c>
    </row>
    <row r="575" spans="1:8" x14ac:dyDescent="0.25">
      <c r="A575" t="s">
        <v>42</v>
      </c>
      <c r="C575">
        <v>1927</v>
      </c>
      <c r="D575">
        <v>35669487</v>
      </c>
      <c r="E575">
        <v>214742992</v>
      </c>
      <c r="F575">
        <v>15835735</v>
      </c>
      <c r="G575">
        <v>134621595</v>
      </c>
      <c r="H575">
        <v>78843815</v>
      </c>
    </row>
    <row r="576" spans="1:8" x14ac:dyDescent="0.25">
      <c r="A576" t="s">
        <v>42</v>
      </c>
      <c r="C576">
        <v>1928</v>
      </c>
      <c r="D576">
        <v>35988182</v>
      </c>
      <c r="E576">
        <v>217078287</v>
      </c>
      <c r="F576">
        <v>15981172</v>
      </c>
      <c r="G576">
        <v>135462589</v>
      </c>
      <c r="H576">
        <v>78855395</v>
      </c>
    </row>
    <row r="577" spans="1:8" x14ac:dyDescent="0.25">
      <c r="A577" t="s">
        <v>42</v>
      </c>
      <c r="C577">
        <v>1929</v>
      </c>
      <c r="D577">
        <v>36309832</v>
      </c>
      <c r="E577">
        <v>220360628</v>
      </c>
      <c r="F577">
        <v>15134024</v>
      </c>
      <c r="G577">
        <v>136237535</v>
      </c>
      <c r="H577">
        <v>78952626</v>
      </c>
    </row>
    <row r="578" spans="1:8" x14ac:dyDescent="0.25">
      <c r="A578" t="s">
        <v>42</v>
      </c>
      <c r="C578">
        <v>1930</v>
      </c>
      <c r="D578">
        <v>36659737</v>
      </c>
      <c r="E578">
        <v>222602705</v>
      </c>
      <c r="F578">
        <v>15280324</v>
      </c>
      <c r="G578">
        <v>137059633</v>
      </c>
      <c r="H578">
        <v>79026006</v>
      </c>
    </row>
    <row r="579" spans="1:8" x14ac:dyDescent="0.25">
      <c r="A579" t="s">
        <v>42</v>
      </c>
      <c r="C579">
        <v>1931</v>
      </c>
      <c r="D579">
        <v>36962094</v>
      </c>
      <c r="E579">
        <v>201371767</v>
      </c>
      <c r="F579">
        <v>38851529</v>
      </c>
      <c r="G579">
        <v>137715783</v>
      </c>
      <c r="H579">
        <v>79290375</v>
      </c>
    </row>
    <row r="580" spans="1:8" x14ac:dyDescent="0.25">
      <c r="A580" t="s">
        <v>42</v>
      </c>
      <c r="C580">
        <v>1932</v>
      </c>
      <c r="D580">
        <v>46583900</v>
      </c>
      <c r="E580">
        <v>192725845</v>
      </c>
      <c r="F580">
        <v>16603987</v>
      </c>
      <c r="G580">
        <v>162196218</v>
      </c>
      <c r="H580">
        <v>79637449</v>
      </c>
    </row>
    <row r="581" spans="1:8" x14ac:dyDescent="0.25">
      <c r="A581" t="s">
        <v>42</v>
      </c>
      <c r="C581">
        <v>1933</v>
      </c>
      <c r="D581">
        <v>47053646</v>
      </c>
      <c r="E581">
        <v>194437678</v>
      </c>
      <c r="F581">
        <v>91170136</v>
      </c>
      <c r="G581">
        <v>88539363</v>
      </c>
      <c r="H581">
        <v>80066327</v>
      </c>
    </row>
    <row r="582" spans="1:8" x14ac:dyDescent="0.25">
      <c r="A582" t="s">
        <v>42</v>
      </c>
      <c r="C582">
        <v>1934</v>
      </c>
      <c r="D582">
        <v>47528876</v>
      </c>
      <c r="E582">
        <v>273198996</v>
      </c>
      <c r="F582">
        <v>17805376</v>
      </c>
      <c r="G582">
        <v>85781597</v>
      </c>
      <c r="H582">
        <v>80498006</v>
      </c>
    </row>
    <row r="583" spans="1:8" x14ac:dyDescent="0.25">
      <c r="A583" t="s">
        <v>42</v>
      </c>
      <c r="C583">
        <v>1935</v>
      </c>
      <c r="D583">
        <v>38303283</v>
      </c>
      <c r="E583">
        <v>264665490</v>
      </c>
      <c r="F583">
        <v>38448178</v>
      </c>
      <c r="G583">
        <v>86033343</v>
      </c>
      <c r="H583">
        <v>80932505</v>
      </c>
    </row>
    <row r="584" spans="1:8" x14ac:dyDescent="0.25">
      <c r="A584" t="s">
        <v>42</v>
      </c>
      <c r="C584">
        <v>1936</v>
      </c>
      <c r="D584">
        <v>38646396</v>
      </c>
      <c r="E584">
        <v>266980321</v>
      </c>
      <c r="F584">
        <v>38701086</v>
      </c>
      <c r="G584">
        <v>86280678</v>
      </c>
      <c r="H584">
        <v>81369851</v>
      </c>
    </row>
    <row r="585" spans="1:8" x14ac:dyDescent="0.25">
      <c r="A585" t="s">
        <v>42</v>
      </c>
      <c r="C585">
        <v>1937</v>
      </c>
      <c r="D585">
        <v>38992696</v>
      </c>
      <c r="E585">
        <v>269317704</v>
      </c>
      <c r="F585">
        <v>63999247</v>
      </c>
      <c r="G585">
        <v>61483052</v>
      </c>
      <c r="H585">
        <v>81810059</v>
      </c>
    </row>
    <row r="586" spans="1:8" x14ac:dyDescent="0.25">
      <c r="A586" t="s">
        <v>42</v>
      </c>
      <c r="C586">
        <v>1938</v>
      </c>
      <c r="D586">
        <v>39342208</v>
      </c>
      <c r="E586">
        <v>272764314</v>
      </c>
      <c r="F586">
        <v>63405757</v>
      </c>
      <c r="G586">
        <v>61466983</v>
      </c>
      <c r="H586">
        <v>82253162</v>
      </c>
    </row>
    <row r="587" spans="1:8" x14ac:dyDescent="0.25">
      <c r="A587" t="s">
        <v>42</v>
      </c>
      <c r="C587">
        <v>1939</v>
      </c>
      <c r="D587">
        <v>78726203</v>
      </c>
      <c r="E587">
        <v>304865908</v>
      </c>
      <c r="F587">
        <v>9175088</v>
      </c>
      <c r="G587">
        <v>47352116</v>
      </c>
      <c r="H587">
        <v>82705315</v>
      </c>
    </row>
    <row r="588" spans="1:8" x14ac:dyDescent="0.25">
      <c r="A588" t="s">
        <v>42</v>
      </c>
      <c r="C588">
        <v>1940</v>
      </c>
      <c r="D588">
        <v>76907100</v>
      </c>
      <c r="E588">
        <v>367065488</v>
      </c>
      <c r="F588">
        <v>12195971</v>
      </c>
      <c r="G588">
        <v>7661742</v>
      </c>
      <c r="H588">
        <v>62162501</v>
      </c>
    </row>
    <row r="589" spans="1:8" x14ac:dyDescent="0.25">
      <c r="A589" t="s">
        <v>42</v>
      </c>
      <c r="C589">
        <v>1941</v>
      </c>
      <c r="D589">
        <v>73425299</v>
      </c>
      <c r="E589">
        <v>372881439</v>
      </c>
      <c r="F589">
        <v>12248917</v>
      </c>
      <c r="G589">
        <v>7729180</v>
      </c>
      <c r="H589">
        <v>62456067</v>
      </c>
    </row>
    <row r="590" spans="1:8" x14ac:dyDescent="0.25">
      <c r="A590" t="s">
        <v>42</v>
      </c>
      <c r="C590">
        <v>1942</v>
      </c>
      <c r="D590">
        <v>73373594</v>
      </c>
      <c r="E590">
        <v>378007427</v>
      </c>
      <c r="F590">
        <v>9262586</v>
      </c>
      <c r="G590">
        <v>7800511</v>
      </c>
      <c r="H590">
        <v>62752821</v>
      </c>
    </row>
    <row r="591" spans="1:8" x14ac:dyDescent="0.25">
      <c r="A591" t="s">
        <v>42</v>
      </c>
      <c r="C591">
        <v>1943</v>
      </c>
      <c r="D591">
        <v>73189776</v>
      </c>
      <c r="E591">
        <v>377174178</v>
      </c>
      <c r="F591">
        <v>16105346</v>
      </c>
      <c r="G591">
        <v>3910314</v>
      </c>
      <c r="H591">
        <v>63052861</v>
      </c>
    </row>
    <row r="592" spans="1:8" x14ac:dyDescent="0.25">
      <c r="A592" t="s">
        <v>42</v>
      </c>
      <c r="C592">
        <v>1944</v>
      </c>
      <c r="D592">
        <v>45792638</v>
      </c>
      <c r="E592">
        <v>413433652</v>
      </c>
      <c r="F592">
        <v>9272737</v>
      </c>
      <c r="G592">
        <v>3814348</v>
      </c>
      <c r="H592">
        <v>63483509</v>
      </c>
    </row>
    <row r="593" spans="1:8" x14ac:dyDescent="0.25">
      <c r="A593" t="s">
        <v>42</v>
      </c>
      <c r="C593">
        <v>1945</v>
      </c>
      <c r="D593">
        <v>106340812</v>
      </c>
      <c r="E593">
        <v>349438280</v>
      </c>
      <c r="F593">
        <v>7465778</v>
      </c>
      <c r="G593">
        <v>10672933</v>
      </c>
      <c r="H593">
        <v>63789427</v>
      </c>
    </row>
    <row r="594" spans="1:8" x14ac:dyDescent="0.25">
      <c r="A594" t="s">
        <v>42</v>
      </c>
      <c r="C594">
        <v>1946</v>
      </c>
      <c r="D594">
        <v>70679726</v>
      </c>
      <c r="E594">
        <v>321145041</v>
      </c>
      <c r="F594">
        <v>46668422</v>
      </c>
      <c r="G594">
        <v>10727176</v>
      </c>
      <c r="H594">
        <v>89679224</v>
      </c>
    </row>
    <row r="595" spans="1:8" x14ac:dyDescent="0.25">
      <c r="A595" t="s">
        <v>42</v>
      </c>
      <c r="C595">
        <v>1947</v>
      </c>
      <c r="D595">
        <v>70528145</v>
      </c>
      <c r="E595">
        <v>240168206</v>
      </c>
      <c r="F595">
        <v>41849996</v>
      </c>
      <c r="G595">
        <v>56533984</v>
      </c>
      <c r="H595">
        <v>131459717</v>
      </c>
    </row>
    <row r="596" spans="1:8" x14ac:dyDescent="0.25">
      <c r="A596" t="s">
        <v>42</v>
      </c>
      <c r="C596">
        <v>1948</v>
      </c>
      <c r="D596">
        <v>70376914</v>
      </c>
      <c r="E596">
        <v>242154985</v>
      </c>
      <c r="F596">
        <v>41168763</v>
      </c>
      <c r="G596">
        <v>57171226</v>
      </c>
      <c r="H596">
        <v>132152278</v>
      </c>
    </row>
    <row r="597" spans="1:8" x14ac:dyDescent="0.25">
      <c r="A597" t="s">
        <v>42</v>
      </c>
      <c r="C597">
        <v>1949</v>
      </c>
      <c r="D597">
        <v>447496</v>
      </c>
      <c r="E597">
        <v>244325108</v>
      </c>
      <c r="F597">
        <v>40903372</v>
      </c>
      <c r="G597">
        <v>53538509</v>
      </c>
      <c r="H597">
        <v>206760711</v>
      </c>
    </row>
    <row r="598" spans="1:8" x14ac:dyDescent="0.25">
      <c r="A598" t="s">
        <v>42</v>
      </c>
      <c r="C598">
        <v>1950</v>
      </c>
      <c r="D598">
        <v>1433699</v>
      </c>
      <c r="E598">
        <v>246108315</v>
      </c>
      <c r="F598">
        <v>40872289</v>
      </c>
      <c r="G598">
        <v>53620268</v>
      </c>
      <c r="H598">
        <v>208182957</v>
      </c>
    </row>
    <row r="599" spans="1:8" x14ac:dyDescent="0.25">
      <c r="A599" t="s">
        <v>42</v>
      </c>
      <c r="C599">
        <v>1951</v>
      </c>
      <c r="D599">
        <v>1461896</v>
      </c>
      <c r="E599">
        <v>257612661</v>
      </c>
      <c r="F599">
        <v>33008627</v>
      </c>
      <c r="G599">
        <v>53979397</v>
      </c>
      <c r="H599">
        <v>208998595</v>
      </c>
    </row>
    <row r="600" spans="1:8" x14ac:dyDescent="0.25">
      <c r="A600" t="s">
        <v>42</v>
      </c>
      <c r="C600">
        <v>1952</v>
      </c>
      <c r="D600">
        <v>1493928</v>
      </c>
      <c r="E600">
        <v>286562075</v>
      </c>
      <c r="F600">
        <v>7863884</v>
      </c>
      <c r="G600">
        <v>54248223</v>
      </c>
      <c r="H600">
        <v>209951129</v>
      </c>
    </row>
    <row r="601" spans="1:8" x14ac:dyDescent="0.25">
      <c r="A601" t="s">
        <v>42</v>
      </c>
      <c r="C601">
        <v>1953</v>
      </c>
      <c r="D601">
        <v>1526880</v>
      </c>
      <c r="E601">
        <v>290426085</v>
      </c>
      <c r="F601">
        <v>7959594</v>
      </c>
      <c r="G601">
        <v>54655369</v>
      </c>
      <c r="H601">
        <v>211008110</v>
      </c>
    </row>
    <row r="602" spans="1:8" x14ac:dyDescent="0.25">
      <c r="A602" t="s">
        <v>42</v>
      </c>
      <c r="C602">
        <v>1954</v>
      </c>
      <c r="D602">
        <v>1557074</v>
      </c>
      <c r="E602">
        <v>294367075</v>
      </c>
      <c r="F602">
        <v>8052769</v>
      </c>
      <c r="G602">
        <v>55091181</v>
      </c>
      <c r="H602">
        <v>212128639</v>
      </c>
    </row>
    <row r="603" spans="1:8" x14ac:dyDescent="0.25">
      <c r="A603" t="s">
        <v>42</v>
      </c>
      <c r="C603">
        <v>1955</v>
      </c>
      <c r="D603">
        <v>1586298</v>
      </c>
      <c r="E603">
        <v>298386918</v>
      </c>
      <c r="F603">
        <v>8146025</v>
      </c>
      <c r="G603">
        <v>55400600</v>
      </c>
      <c r="H603">
        <v>213319627</v>
      </c>
    </row>
    <row r="604" spans="1:8" x14ac:dyDescent="0.25">
      <c r="A604" t="s">
        <v>42</v>
      </c>
      <c r="C604">
        <v>1956</v>
      </c>
      <c r="D604">
        <v>1616167</v>
      </c>
      <c r="E604">
        <v>302424168</v>
      </c>
      <c r="F604">
        <v>8234417</v>
      </c>
      <c r="G604">
        <v>48732162</v>
      </c>
      <c r="H604">
        <v>221512212</v>
      </c>
    </row>
    <row r="605" spans="1:8" x14ac:dyDescent="0.25">
      <c r="A605" t="s">
        <v>42</v>
      </c>
      <c r="C605">
        <v>1957</v>
      </c>
      <c r="D605">
        <v>1646779</v>
      </c>
      <c r="E605">
        <v>278374854</v>
      </c>
      <c r="F605">
        <v>36390056</v>
      </c>
      <c r="G605">
        <v>48992863</v>
      </c>
      <c r="H605">
        <v>222860303</v>
      </c>
    </row>
    <row r="606" spans="1:8" x14ac:dyDescent="0.25">
      <c r="A606" t="s">
        <v>42</v>
      </c>
      <c r="C606">
        <v>1958</v>
      </c>
      <c r="D606">
        <v>1677871</v>
      </c>
      <c r="E606">
        <v>273179865</v>
      </c>
      <c r="F606">
        <v>45768244</v>
      </c>
      <c r="G606">
        <v>49265828</v>
      </c>
      <c r="H606">
        <v>224341021</v>
      </c>
    </row>
    <row r="607" spans="1:8" x14ac:dyDescent="0.25">
      <c r="A607" t="s">
        <v>42</v>
      </c>
      <c r="C607">
        <v>1959</v>
      </c>
      <c r="D607">
        <v>1709458</v>
      </c>
      <c r="E607">
        <v>277012682</v>
      </c>
      <c r="F607">
        <v>46364796</v>
      </c>
      <c r="G607">
        <v>49224672</v>
      </c>
      <c r="H607">
        <v>225947729</v>
      </c>
    </row>
    <row r="608" spans="1:8" x14ac:dyDescent="0.25">
      <c r="A608" t="s">
        <v>42</v>
      </c>
      <c r="C608">
        <v>1960</v>
      </c>
      <c r="D608">
        <v>1743148</v>
      </c>
      <c r="E608">
        <v>279853049</v>
      </c>
      <c r="F608">
        <v>47473524</v>
      </c>
      <c r="G608">
        <v>49517708</v>
      </c>
      <c r="H608">
        <v>227630138</v>
      </c>
    </row>
    <row r="609" spans="1:8" x14ac:dyDescent="0.25">
      <c r="A609" t="s">
        <v>42</v>
      </c>
      <c r="C609">
        <v>1961</v>
      </c>
      <c r="D609">
        <v>1774640</v>
      </c>
      <c r="E609">
        <v>303506096</v>
      </c>
      <c r="F609">
        <v>27744152</v>
      </c>
      <c r="G609">
        <v>49812724</v>
      </c>
      <c r="H609">
        <v>229468526</v>
      </c>
    </row>
    <row r="610" spans="1:8" x14ac:dyDescent="0.25">
      <c r="A610" t="s">
        <v>42</v>
      </c>
      <c r="C610">
        <v>1962</v>
      </c>
      <c r="D610">
        <v>1809034</v>
      </c>
      <c r="E610">
        <v>306629148</v>
      </c>
      <c r="F610">
        <v>28247707</v>
      </c>
      <c r="G610">
        <v>50162244</v>
      </c>
      <c r="H610">
        <v>231425552</v>
      </c>
    </row>
    <row r="611" spans="1:8" x14ac:dyDescent="0.25">
      <c r="A611" t="s">
        <v>42</v>
      </c>
      <c r="C611">
        <v>1963</v>
      </c>
      <c r="D611">
        <v>1844063</v>
      </c>
      <c r="E611">
        <v>309787361</v>
      </c>
      <c r="F611">
        <v>28044019</v>
      </c>
      <c r="G611">
        <v>50888033</v>
      </c>
      <c r="H611">
        <v>233379909</v>
      </c>
    </row>
    <row r="612" spans="1:8" x14ac:dyDescent="0.25">
      <c r="A612" t="s">
        <v>42</v>
      </c>
      <c r="C612">
        <v>1964</v>
      </c>
      <c r="D612">
        <v>1879069</v>
      </c>
      <c r="E612">
        <v>312778991</v>
      </c>
      <c r="F612">
        <v>28157295</v>
      </c>
      <c r="G612">
        <v>51327551</v>
      </c>
      <c r="H612">
        <v>235414639</v>
      </c>
    </row>
    <row r="613" spans="1:8" x14ac:dyDescent="0.25">
      <c r="A613" t="s">
        <v>42</v>
      </c>
      <c r="C613">
        <v>1965</v>
      </c>
      <c r="D613">
        <v>1913584</v>
      </c>
      <c r="E613">
        <v>315506332</v>
      </c>
      <c r="F613">
        <v>28260690</v>
      </c>
      <c r="G613">
        <v>51779269</v>
      </c>
      <c r="H613">
        <v>237425365</v>
      </c>
    </row>
    <row r="614" spans="1:8" x14ac:dyDescent="0.25">
      <c r="A614" t="s">
        <v>42</v>
      </c>
      <c r="C614">
        <v>1966</v>
      </c>
      <c r="D614">
        <v>1947888</v>
      </c>
      <c r="E614">
        <v>318027559</v>
      </c>
      <c r="F614">
        <v>28364699</v>
      </c>
      <c r="G614">
        <v>52205561</v>
      </c>
      <c r="H614">
        <v>239341662</v>
      </c>
    </row>
    <row r="615" spans="1:8" x14ac:dyDescent="0.25">
      <c r="A615" t="s">
        <v>42</v>
      </c>
      <c r="C615">
        <v>1967</v>
      </c>
      <c r="D615">
        <v>1982931</v>
      </c>
      <c r="E615">
        <v>328951250</v>
      </c>
      <c r="F615">
        <v>19976238</v>
      </c>
      <c r="G615">
        <v>52614598</v>
      </c>
      <c r="H615">
        <v>241217366</v>
      </c>
    </row>
    <row r="616" spans="1:8" x14ac:dyDescent="0.25">
      <c r="A616" t="s">
        <v>42</v>
      </c>
      <c r="C616">
        <v>1968</v>
      </c>
      <c r="D616">
        <v>2019271</v>
      </c>
      <c r="E616">
        <v>331180877</v>
      </c>
      <c r="F616">
        <v>20147760</v>
      </c>
      <c r="G616">
        <v>52979137</v>
      </c>
      <c r="H616">
        <v>242915929</v>
      </c>
    </row>
    <row r="617" spans="1:8" x14ac:dyDescent="0.25">
      <c r="A617" t="s">
        <v>42</v>
      </c>
      <c r="C617">
        <v>1969</v>
      </c>
      <c r="D617">
        <v>2056620</v>
      </c>
      <c r="E617">
        <v>333274568</v>
      </c>
      <c r="F617">
        <v>20348550</v>
      </c>
      <c r="G617">
        <v>53317971</v>
      </c>
      <c r="H617">
        <v>244380002</v>
      </c>
    </row>
    <row r="618" spans="1:8" x14ac:dyDescent="0.25">
      <c r="A618" t="s">
        <v>42</v>
      </c>
      <c r="C618">
        <v>1970</v>
      </c>
      <c r="D618">
        <v>2095928</v>
      </c>
      <c r="E618">
        <v>335169171</v>
      </c>
      <c r="F618">
        <v>20563424</v>
      </c>
      <c r="G618">
        <v>315425</v>
      </c>
      <c r="H618">
        <v>299020303</v>
      </c>
    </row>
    <row r="619" spans="1:8" x14ac:dyDescent="0.25">
      <c r="A619" t="s">
        <v>42</v>
      </c>
      <c r="C619">
        <v>1971</v>
      </c>
      <c r="D619">
        <v>2134179</v>
      </c>
      <c r="E619">
        <v>337264049</v>
      </c>
      <c r="F619">
        <v>20789658</v>
      </c>
      <c r="G619">
        <v>315103</v>
      </c>
      <c r="H619">
        <v>300617698</v>
      </c>
    </row>
    <row r="620" spans="1:8" x14ac:dyDescent="0.25">
      <c r="A620" t="s">
        <v>42</v>
      </c>
      <c r="C620">
        <v>1972</v>
      </c>
      <c r="D620">
        <v>2178498</v>
      </c>
      <c r="E620">
        <v>339748519</v>
      </c>
      <c r="F620">
        <v>21029810</v>
      </c>
      <c r="G620">
        <v>315384</v>
      </c>
      <c r="H620">
        <v>302175354</v>
      </c>
    </row>
    <row r="621" spans="1:8" x14ac:dyDescent="0.25">
      <c r="A621" t="s">
        <v>42</v>
      </c>
      <c r="C621">
        <v>1973</v>
      </c>
      <c r="D621">
        <v>2224424</v>
      </c>
      <c r="E621">
        <v>342229742</v>
      </c>
      <c r="F621">
        <v>21278960</v>
      </c>
      <c r="G621">
        <v>316204</v>
      </c>
      <c r="H621">
        <v>303510704</v>
      </c>
    </row>
    <row r="622" spans="1:8" x14ac:dyDescent="0.25">
      <c r="A622" t="s">
        <v>42</v>
      </c>
      <c r="C622">
        <v>1974</v>
      </c>
      <c r="D622">
        <v>2270981</v>
      </c>
      <c r="E622">
        <v>336109386</v>
      </c>
      <c r="F622">
        <v>30267963</v>
      </c>
      <c r="G622">
        <v>317621</v>
      </c>
      <c r="H622">
        <v>304595874</v>
      </c>
    </row>
    <row r="623" spans="1:8" x14ac:dyDescent="0.25">
      <c r="A623" t="s">
        <v>42</v>
      </c>
      <c r="C623">
        <v>1975</v>
      </c>
      <c r="D623">
        <v>2318047</v>
      </c>
      <c r="E623">
        <v>324169516</v>
      </c>
      <c r="F623">
        <v>35760432</v>
      </c>
      <c r="G623">
        <v>9770032</v>
      </c>
      <c r="H623">
        <v>305398133</v>
      </c>
    </row>
    <row r="624" spans="1:8" x14ac:dyDescent="0.25">
      <c r="A624" t="s">
        <v>42</v>
      </c>
      <c r="C624">
        <v>1976</v>
      </c>
      <c r="D624">
        <v>2365537</v>
      </c>
      <c r="E624">
        <v>317353873</v>
      </c>
      <c r="F624">
        <v>36139072</v>
      </c>
      <c r="G624">
        <v>10301096</v>
      </c>
      <c r="H624">
        <v>314850810</v>
      </c>
    </row>
    <row r="625" spans="1:8" x14ac:dyDescent="0.25">
      <c r="A625" t="s">
        <v>42</v>
      </c>
      <c r="C625">
        <v>1977</v>
      </c>
      <c r="D625">
        <v>2412905</v>
      </c>
      <c r="E625">
        <v>319648980</v>
      </c>
      <c r="F625">
        <v>36513080</v>
      </c>
      <c r="G625">
        <v>981074</v>
      </c>
      <c r="H625">
        <v>324949384</v>
      </c>
    </row>
    <row r="626" spans="1:8" x14ac:dyDescent="0.25">
      <c r="A626" t="s">
        <v>42</v>
      </c>
      <c r="C626">
        <v>1978</v>
      </c>
      <c r="D626">
        <v>2459150</v>
      </c>
      <c r="E626">
        <v>321787473</v>
      </c>
      <c r="F626">
        <v>0</v>
      </c>
      <c r="G626">
        <v>37856899</v>
      </c>
      <c r="H626">
        <v>325710343</v>
      </c>
    </row>
    <row r="627" spans="1:8" x14ac:dyDescent="0.25">
      <c r="A627" t="s">
        <v>42</v>
      </c>
      <c r="C627">
        <v>1979</v>
      </c>
      <c r="D627">
        <v>2504720</v>
      </c>
      <c r="E627">
        <v>323813695</v>
      </c>
      <c r="F627">
        <v>0</v>
      </c>
      <c r="G627">
        <v>38191062</v>
      </c>
      <c r="H627">
        <v>326450166</v>
      </c>
    </row>
    <row r="628" spans="1:8" x14ac:dyDescent="0.25">
      <c r="A628" t="s">
        <v>42</v>
      </c>
      <c r="C628">
        <v>1980</v>
      </c>
      <c r="D628">
        <v>2554468</v>
      </c>
      <c r="E628">
        <v>325699192</v>
      </c>
      <c r="F628">
        <v>0</v>
      </c>
      <c r="G628">
        <v>38504593</v>
      </c>
      <c r="H628">
        <v>327360575</v>
      </c>
    </row>
    <row r="629" spans="1:8" x14ac:dyDescent="0.25">
      <c r="A629" t="s">
        <v>42</v>
      </c>
      <c r="C629">
        <v>1981</v>
      </c>
      <c r="D629">
        <v>2599537</v>
      </c>
      <c r="E629">
        <v>327474419</v>
      </c>
      <c r="F629">
        <v>0</v>
      </c>
      <c r="G629">
        <v>38782452</v>
      </c>
      <c r="H629">
        <v>328260285</v>
      </c>
    </row>
    <row r="630" spans="1:8" x14ac:dyDescent="0.25">
      <c r="A630" t="s">
        <v>42</v>
      </c>
      <c r="C630">
        <v>1982</v>
      </c>
      <c r="D630">
        <v>2644859</v>
      </c>
      <c r="E630">
        <v>329279416</v>
      </c>
      <c r="F630">
        <v>0</v>
      </c>
      <c r="G630">
        <v>39018057</v>
      </c>
      <c r="H630">
        <v>328974581</v>
      </c>
    </row>
    <row r="631" spans="1:8" x14ac:dyDescent="0.25">
      <c r="A631" t="s">
        <v>42</v>
      </c>
      <c r="C631">
        <v>1983</v>
      </c>
      <c r="D631">
        <v>2691734</v>
      </c>
      <c r="E631">
        <v>331209979</v>
      </c>
      <c r="F631">
        <v>0</v>
      </c>
      <c r="G631">
        <v>1050375</v>
      </c>
      <c r="H631">
        <v>367770487</v>
      </c>
    </row>
    <row r="632" spans="1:8" x14ac:dyDescent="0.25">
      <c r="A632" t="s">
        <v>42</v>
      </c>
      <c r="C632">
        <v>1984</v>
      </c>
      <c r="D632">
        <v>2739331</v>
      </c>
      <c r="E632">
        <v>333138833</v>
      </c>
      <c r="F632">
        <v>0</v>
      </c>
      <c r="G632">
        <v>1065781</v>
      </c>
      <c r="H632">
        <v>368574708</v>
      </c>
    </row>
    <row r="633" spans="1:8" x14ac:dyDescent="0.25">
      <c r="A633" t="s">
        <v>42</v>
      </c>
      <c r="C633">
        <v>1985</v>
      </c>
      <c r="D633">
        <v>2786741</v>
      </c>
      <c r="E633">
        <v>334939168</v>
      </c>
      <c r="F633">
        <v>0</v>
      </c>
      <c r="G633">
        <v>1080792</v>
      </c>
      <c r="H633">
        <v>369441599</v>
      </c>
    </row>
    <row r="634" spans="1:8" x14ac:dyDescent="0.25">
      <c r="A634" t="s">
        <v>42</v>
      </c>
      <c r="C634">
        <v>1986</v>
      </c>
      <c r="D634">
        <v>2834059</v>
      </c>
      <c r="E634">
        <v>336829583</v>
      </c>
      <c r="F634">
        <v>0</v>
      </c>
      <c r="G634">
        <v>1095546</v>
      </c>
      <c r="H634">
        <v>370369669</v>
      </c>
    </row>
    <row r="635" spans="1:8" x14ac:dyDescent="0.25">
      <c r="A635" t="s">
        <v>42</v>
      </c>
      <c r="C635">
        <v>1987</v>
      </c>
      <c r="D635">
        <v>2880607</v>
      </c>
      <c r="E635">
        <v>338781370</v>
      </c>
      <c r="F635">
        <v>0</v>
      </c>
      <c r="G635">
        <v>1110208</v>
      </c>
      <c r="H635">
        <v>371448532</v>
      </c>
    </row>
    <row r="636" spans="1:8" x14ac:dyDescent="0.25">
      <c r="A636" t="s">
        <v>42</v>
      </c>
      <c r="C636">
        <v>1988</v>
      </c>
      <c r="D636">
        <v>2923539</v>
      </c>
      <c r="E636">
        <v>340496452</v>
      </c>
      <c r="F636">
        <v>0</v>
      </c>
      <c r="G636">
        <v>1124867</v>
      </c>
      <c r="H636">
        <v>372666345</v>
      </c>
    </row>
    <row r="637" spans="1:8" x14ac:dyDescent="0.25">
      <c r="A637" t="s">
        <v>42</v>
      </c>
      <c r="C637">
        <v>1989</v>
      </c>
      <c r="D637">
        <v>2964879</v>
      </c>
      <c r="E637">
        <v>293494853</v>
      </c>
      <c r="F637">
        <v>48336196</v>
      </c>
      <c r="G637">
        <v>1139512</v>
      </c>
      <c r="H637">
        <v>373950420</v>
      </c>
    </row>
    <row r="638" spans="1:8" x14ac:dyDescent="0.25">
      <c r="A638" t="s">
        <v>42</v>
      </c>
      <c r="C638">
        <v>1990</v>
      </c>
      <c r="D638">
        <v>3009650</v>
      </c>
      <c r="E638">
        <v>222290315</v>
      </c>
      <c r="F638">
        <v>14908733</v>
      </c>
      <c r="G638">
        <v>53165853</v>
      </c>
      <c r="H638">
        <v>428913758</v>
      </c>
    </row>
    <row r="639" spans="1:8" x14ac:dyDescent="0.25">
      <c r="A639" t="s">
        <v>42</v>
      </c>
      <c r="C639">
        <v>1991</v>
      </c>
      <c r="D639">
        <v>3051677</v>
      </c>
      <c r="E639">
        <v>19348061</v>
      </c>
      <c r="F639">
        <v>207921240</v>
      </c>
      <c r="G639">
        <v>51227530</v>
      </c>
      <c r="H639">
        <v>442853825</v>
      </c>
    </row>
    <row r="640" spans="1:8" x14ac:dyDescent="0.25">
      <c r="A640" t="s">
        <v>42</v>
      </c>
      <c r="C640">
        <v>1992</v>
      </c>
      <c r="D640">
        <v>3094423</v>
      </c>
      <c r="E640">
        <v>6293761</v>
      </c>
      <c r="F640">
        <v>17585946</v>
      </c>
      <c r="G640">
        <v>254592034</v>
      </c>
      <c r="H640">
        <v>444504165</v>
      </c>
    </row>
    <row r="641" spans="1:8" x14ac:dyDescent="0.25">
      <c r="A641" t="s">
        <v>42</v>
      </c>
      <c r="C641">
        <v>1993</v>
      </c>
      <c r="D641">
        <v>8455996</v>
      </c>
      <c r="E641">
        <v>5939881</v>
      </c>
      <c r="F641">
        <v>164947478</v>
      </c>
      <c r="G641">
        <v>103430392</v>
      </c>
      <c r="H641">
        <v>444494587</v>
      </c>
    </row>
    <row r="642" spans="1:8" x14ac:dyDescent="0.25">
      <c r="A642" t="s">
        <v>42</v>
      </c>
      <c r="C642">
        <v>1994</v>
      </c>
      <c r="D642">
        <v>3172149</v>
      </c>
      <c r="E642">
        <v>3762334</v>
      </c>
      <c r="F642">
        <v>166894962</v>
      </c>
      <c r="G642">
        <v>108270559</v>
      </c>
      <c r="H642">
        <v>445808031</v>
      </c>
    </row>
    <row r="643" spans="1:8" x14ac:dyDescent="0.25">
      <c r="A643" t="s">
        <v>42</v>
      </c>
      <c r="C643">
        <v>1995</v>
      </c>
      <c r="D643">
        <v>3209870</v>
      </c>
      <c r="E643">
        <v>3750528</v>
      </c>
      <c r="F643">
        <v>166615360</v>
      </c>
      <c r="G643">
        <v>107612127</v>
      </c>
      <c r="H643">
        <v>446975344</v>
      </c>
    </row>
    <row r="644" spans="1:8" x14ac:dyDescent="0.25">
      <c r="A644" t="s">
        <v>42</v>
      </c>
      <c r="C644">
        <v>1996</v>
      </c>
      <c r="D644">
        <v>3246665</v>
      </c>
      <c r="E644">
        <v>0</v>
      </c>
      <c r="F644">
        <v>180595249</v>
      </c>
      <c r="G644">
        <v>95023468</v>
      </c>
      <c r="H644">
        <v>449468609</v>
      </c>
    </row>
    <row r="645" spans="1:8" x14ac:dyDescent="0.25">
      <c r="A645" t="s">
        <v>42</v>
      </c>
      <c r="C645">
        <v>1997</v>
      </c>
      <c r="D645">
        <v>3281889</v>
      </c>
      <c r="E645">
        <v>0</v>
      </c>
      <c r="F645">
        <v>176307752</v>
      </c>
      <c r="G645">
        <v>98370436</v>
      </c>
      <c r="H645">
        <v>450504264</v>
      </c>
    </row>
    <row r="646" spans="1:8" x14ac:dyDescent="0.25">
      <c r="A646" t="s">
        <v>42</v>
      </c>
      <c r="C646">
        <v>1998</v>
      </c>
      <c r="D646">
        <v>2537510</v>
      </c>
      <c r="E646">
        <v>0</v>
      </c>
      <c r="F646">
        <v>224287603</v>
      </c>
      <c r="G646">
        <v>50018188</v>
      </c>
      <c r="H646">
        <v>451517383</v>
      </c>
    </row>
    <row r="647" spans="1:8" x14ac:dyDescent="0.25">
      <c r="A647" t="s">
        <v>42</v>
      </c>
      <c r="C647">
        <v>1999</v>
      </c>
      <c r="D647">
        <v>450444</v>
      </c>
      <c r="E647">
        <v>1888582</v>
      </c>
      <c r="F647">
        <v>225395632</v>
      </c>
      <c r="G647">
        <v>42412214</v>
      </c>
      <c r="H647">
        <v>457885177</v>
      </c>
    </row>
    <row r="648" spans="1:8" x14ac:dyDescent="0.25">
      <c r="A648" t="s">
        <v>42</v>
      </c>
      <c r="C648">
        <v>2000</v>
      </c>
      <c r="D648">
        <v>456098</v>
      </c>
      <c r="E648">
        <v>1823291</v>
      </c>
      <c r="F648">
        <v>219769409</v>
      </c>
      <c r="G648">
        <v>46736926</v>
      </c>
      <c r="H648">
        <v>459133872</v>
      </c>
    </row>
    <row r="649" spans="1:8" x14ac:dyDescent="0.25">
      <c r="A649" t="s">
        <v>42</v>
      </c>
      <c r="C649">
        <v>2001</v>
      </c>
      <c r="D649">
        <v>460801</v>
      </c>
      <c r="E649">
        <v>1840261</v>
      </c>
      <c r="F649">
        <v>210691336</v>
      </c>
      <c r="G649">
        <v>54378700</v>
      </c>
      <c r="H649">
        <v>460474946</v>
      </c>
    </row>
    <row r="650" spans="1:8" x14ac:dyDescent="0.25">
      <c r="A650" t="s">
        <v>42</v>
      </c>
      <c r="C650">
        <v>2002</v>
      </c>
      <c r="D650">
        <v>467365</v>
      </c>
      <c r="E650">
        <v>0</v>
      </c>
      <c r="F650">
        <v>209305162</v>
      </c>
      <c r="G650">
        <v>56139333</v>
      </c>
      <c r="H650">
        <v>462012515</v>
      </c>
    </row>
    <row r="651" spans="1:8" x14ac:dyDescent="0.25">
      <c r="A651" t="s">
        <v>42</v>
      </c>
      <c r="C651">
        <v>2003</v>
      </c>
      <c r="D651">
        <v>474211</v>
      </c>
      <c r="E651">
        <v>0</v>
      </c>
      <c r="F651">
        <v>206343594</v>
      </c>
      <c r="G651">
        <v>57637626</v>
      </c>
      <c r="H651">
        <v>463972760</v>
      </c>
    </row>
    <row r="652" spans="1:8" x14ac:dyDescent="0.25">
      <c r="A652" t="s">
        <v>42</v>
      </c>
      <c r="C652">
        <v>2004</v>
      </c>
      <c r="D652">
        <v>480881</v>
      </c>
      <c r="E652">
        <v>0</v>
      </c>
      <c r="F652">
        <v>204677950</v>
      </c>
      <c r="G652">
        <v>56864145</v>
      </c>
      <c r="H652">
        <v>467161847</v>
      </c>
    </row>
    <row r="653" spans="1:8" x14ac:dyDescent="0.25">
      <c r="A653" t="s">
        <v>42</v>
      </c>
      <c r="C653">
        <v>2005</v>
      </c>
      <c r="D653">
        <v>487098</v>
      </c>
      <c r="E653">
        <v>0</v>
      </c>
      <c r="F653">
        <v>204649210</v>
      </c>
      <c r="G653">
        <v>55475037</v>
      </c>
      <c r="H653">
        <v>469379092</v>
      </c>
    </row>
    <row r="654" spans="1:8" x14ac:dyDescent="0.25">
      <c r="A654" t="s">
        <v>42</v>
      </c>
      <c r="C654">
        <v>2006</v>
      </c>
      <c r="D654">
        <v>490580</v>
      </c>
      <c r="E654">
        <v>0</v>
      </c>
      <c r="F654">
        <v>157788671</v>
      </c>
      <c r="G654">
        <v>98851774</v>
      </c>
      <c r="H654">
        <v>473784978</v>
      </c>
    </row>
    <row r="655" spans="1:8" x14ac:dyDescent="0.25">
      <c r="A655" t="s">
        <v>42</v>
      </c>
      <c r="C655">
        <v>2007</v>
      </c>
      <c r="D655">
        <v>491588</v>
      </c>
      <c r="E655">
        <v>0</v>
      </c>
      <c r="F655">
        <v>157452448</v>
      </c>
      <c r="G655">
        <v>90471643</v>
      </c>
      <c r="H655">
        <v>484054190</v>
      </c>
    </row>
    <row r="656" spans="1:8" x14ac:dyDescent="0.25">
      <c r="A656" t="s">
        <v>42</v>
      </c>
      <c r="C656">
        <v>2008</v>
      </c>
      <c r="D656">
        <v>492705</v>
      </c>
      <c r="E656">
        <v>0</v>
      </c>
      <c r="F656">
        <v>158490172</v>
      </c>
      <c r="G656">
        <v>88755220</v>
      </c>
      <c r="H656">
        <v>486613388</v>
      </c>
    </row>
    <row r="657" spans="1:8" x14ac:dyDescent="0.25">
      <c r="A657" t="s">
        <v>42</v>
      </c>
      <c r="C657">
        <v>2009</v>
      </c>
      <c r="D657">
        <v>494264</v>
      </c>
      <c r="E657">
        <v>0</v>
      </c>
      <c r="F657">
        <v>156670854</v>
      </c>
      <c r="G657">
        <v>90089343</v>
      </c>
      <c r="H657">
        <v>488762243</v>
      </c>
    </row>
    <row r="658" spans="1:8" x14ac:dyDescent="0.25">
      <c r="A658" t="s">
        <v>42</v>
      </c>
      <c r="C658">
        <v>2010</v>
      </c>
      <c r="D658">
        <v>496047</v>
      </c>
      <c r="E658">
        <v>0</v>
      </c>
      <c r="F658">
        <v>198657042</v>
      </c>
      <c r="G658">
        <v>57621869</v>
      </c>
      <c r="H658">
        <v>480634422</v>
      </c>
    </row>
    <row r="659" spans="1:8" x14ac:dyDescent="0.25">
      <c r="A659" t="s">
        <v>42</v>
      </c>
      <c r="C659">
        <v>2011</v>
      </c>
      <c r="D659">
        <v>498830</v>
      </c>
      <c r="E659">
        <v>0</v>
      </c>
      <c r="F659">
        <v>202484113</v>
      </c>
      <c r="G659">
        <v>53362815</v>
      </c>
      <c r="H659">
        <v>482391902</v>
      </c>
    </row>
    <row r="660" spans="1:8" x14ac:dyDescent="0.25">
      <c r="A660" t="s">
        <v>42</v>
      </c>
      <c r="C660">
        <v>2012</v>
      </c>
      <c r="D660">
        <v>502230</v>
      </c>
      <c r="E660">
        <v>0</v>
      </c>
      <c r="F660">
        <v>202640246</v>
      </c>
      <c r="G660">
        <v>53015913</v>
      </c>
      <c r="H660">
        <v>483908628</v>
      </c>
    </row>
    <row r="661" spans="1:8" x14ac:dyDescent="0.25">
      <c r="A661" t="s">
        <v>42</v>
      </c>
      <c r="C661">
        <v>2013</v>
      </c>
      <c r="D661">
        <v>505052</v>
      </c>
      <c r="E661">
        <v>0</v>
      </c>
      <c r="F661">
        <v>203496958</v>
      </c>
      <c r="G661">
        <v>61658021</v>
      </c>
      <c r="H661">
        <v>475523657</v>
      </c>
    </row>
    <row r="662" spans="1:8" x14ac:dyDescent="0.25">
      <c r="A662" t="s">
        <v>42</v>
      </c>
      <c r="C662">
        <v>2014</v>
      </c>
      <c r="D662">
        <v>507339</v>
      </c>
      <c r="E662">
        <v>0</v>
      </c>
      <c r="F662">
        <v>209410444</v>
      </c>
      <c r="G662">
        <v>53537621</v>
      </c>
      <c r="H662">
        <v>478738642</v>
      </c>
    </row>
    <row r="663" spans="1:8" x14ac:dyDescent="0.25">
      <c r="A663" t="s">
        <v>42</v>
      </c>
      <c r="C663">
        <v>2015</v>
      </c>
      <c r="D663">
        <v>509945</v>
      </c>
      <c r="E663">
        <v>0</v>
      </c>
      <c r="F663">
        <v>209612996</v>
      </c>
      <c r="G663">
        <v>53214311</v>
      </c>
      <c r="H663">
        <v>479960395</v>
      </c>
    </row>
    <row r="664" spans="1:8" x14ac:dyDescent="0.25">
      <c r="A664" t="s">
        <v>42</v>
      </c>
      <c r="C664">
        <v>2016</v>
      </c>
      <c r="D664">
        <v>513683</v>
      </c>
      <c r="E664">
        <v>0</v>
      </c>
      <c r="F664">
        <v>209887577</v>
      </c>
      <c r="G664">
        <v>96327532</v>
      </c>
      <c r="H664">
        <v>437790574</v>
      </c>
    </row>
    <row r="665" spans="1:8" x14ac:dyDescent="0.25">
      <c r="A665" t="s">
        <v>42</v>
      </c>
      <c r="C665">
        <v>2017</v>
      </c>
      <c r="D665">
        <v>517847</v>
      </c>
      <c r="E665">
        <v>0</v>
      </c>
      <c r="F665">
        <v>207915005</v>
      </c>
      <c r="G665">
        <v>96123018</v>
      </c>
      <c r="H665">
        <v>441104975</v>
      </c>
    </row>
    <row r="666" spans="1:8" x14ac:dyDescent="0.25">
      <c r="A666" t="s">
        <v>42</v>
      </c>
      <c r="C666">
        <v>2018</v>
      </c>
      <c r="D666">
        <v>520020</v>
      </c>
      <c r="E666">
        <v>0</v>
      </c>
      <c r="F666">
        <v>220513477</v>
      </c>
      <c r="G666">
        <v>93772581</v>
      </c>
      <c r="H666">
        <v>431772441</v>
      </c>
    </row>
    <row r="667" spans="1:8" x14ac:dyDescent="0.25">
      <c r="A667" t="s">
        <v>42</v>
      </c>
      <c r="C667">
        <v>2019</v>
      </c>
      <c r="D667">
        <v>524757</v>
      </c>
      <c r="E667">
        <v>0</v>
      </c>
      <c r="F667">
        <v>220304500</v>
      </c>
      <c r="G667">
        <v>93398097</v>
      </c>
      <c r="H667">
        <v>433191712</v>
      </c>
    </row>
    <row r="668" spans="1:8" x14ac:dyDescent="0.25">
      <c r="A668" t="s">
        <v>42</v>
      </c>
      <c r="C668">
        <v>2020</v>
      </c>
      <c r="D668">
        <v>528693</v>
      </c>
      <c r="E668">
        <v>0</v>
      </c>
      <c r="F668">
        <v>175855562</v>
      </c>
      <c r="G668">
        <v>139025395</v>
      </c>
      <c r="H668">
        <v>432053828</v>
      </c>
    </row>
    <row r="669" spans="1:8" x14ac:dyDescent="0.25">
      <c r="A669" t="s">
        <v>42</v>
      </c>
      <c r="C669">
        <v>2021</v>
      </c>
      <c r="D669">
        <v>532037</v>
      </c>
      <c r="E669">
        <v>0</v>
      </c>
      <c r="F669">
        <v>174542189</v>
      </c>
      <c r="G669">
        <v>157995127</v>
      </c>
      <c r="H669">
        <v>413349186</v>
      </c>
    </row>
    <row r="670" spans="1:8" x14ac:dyDescent="0.25">
      <c r="A670" t="s">
        <v>42</v>
      </c>
      <c r="C670">
        <v>2022</v>
      </c>
      <c r="D670">
        <v>534640</v>
      </c>
      <c r="E670">
        <v>0</v>
      </c>
      <c r="F670">
        <v>213980999</v>
      </c>
      <c r="G670">
        <v>116214302</v>
      </c>
      <c r="H670">
        <v>414077862</v>
      </c>
    </row>
    <row r="671" spans="1:8" x14ac:dyDescent="0.25">
      <c r="A671" t="s">
        <v>455</v>
      </c>
      <c r="C671">
        <v>1800</v>
      </c>
      <c r="D671">
        <v>2260468</v>
      </c>
      <c r="E671">
        <v>6484930</v>
      </c>
      <c r="F671">
        <v>6000000</v>
      </c>
      <c r="G671">
        <v>0</v>
      </c>
      <c r="H671">
        <v>0</v>
      </c>
    </row>
    <row r="672" spans="1:8" x14ac:dyDescent="0.25">
      <c r="A672" t="s">
        <v>455</v>
      </c>
      <c r="C672">
        <v>1801</v>
      </c>
      <c r="D672">
        <v>1809810</v>
      </c>
      <c r="E672">
        <v>6583072</v>
      </c>
      <c r="F672">
        <v>6113782</v>
      </c>
      <c r="G672">
        <v>0</v>
      </c>
      <c r="H672">
        <v>0</v>
      </c>
    </row>
    <row r="673" spans="1:8" x14ac:dyDescent="0.25">
      <c r="A673" t="s">
        <v>455</v>
      </c>
      <c r="C673">
        <v>1802</v>
      </c>
      <c r="D673">
        <v>1819911</v>
      </c>
      <c r="E673">
        <v>6684028</v>
      </c>
      <c r="F673">
        <v>6229723</v>
      </c>
      <c r="G673">
        <v>0</v>
      </c>
      <c r="H673">
        <v>0</v>
      </c>
    </row>
    <row r="674" spans="1:8" x14ac:dyDescent="0.25">
      <c r="A674" t="s">
        <v>455</v>
      </c>
      <c r="C674">
        <v>1803</v>
      </c>
      <c r="D674">
        <v>1830849</v>
      </c>
      <c r="E674">
        <v>6787941</v>
      </c>
      <c r="F674">
        <v>6347862</v>
      </c>
      <c r="G674">
        <v>0</v>
      </c>
      <c r="H674">
        <v>0</v>
      </c>
    </row>
    <row r="675" spans="1:8" x14ac:dyDescent="0.25">
      <c r="A675" t="s">
        <v>455</v>
      </c>
      <c r="C675">
        <v>1804</v>
      </c>
      <c r="D675">
        <v>1842620</v>
      </c>
      <c r="E675">
        <v>6894954</v>
      </c>
      <c r="F675">
        <v>6468241</v>
      </c>
      <c r="G675">
        <v>0</v>
      </c>
      <c r="H675">
        <v>0</v>
      </c>
    </row>
    <row r="676" spans="1:8" x14ac:dyDescent="0.25">
      <c r="A676" t="s">
        <v>455</v>
      </c>
      <c r="C676">
        <v>1805</v>
      </c>
      <c r="D676">
        <v>1855220</v>
      </c>
      <c r="E676">
        <v>7005229</v>
      </c>
      <c r="F676">
        <v>6590903</v>
      </c>
      <c r="G676">
        <v>0</v>
      </c>
      <c r="H676">
        <v>0</v>
      </c>
    </row>
    <row r="677" spans="1:8" x14ac:dyDescent="0.25">
      <c r="A677" t="s">
        <v>455</v>
      </c>
      <c r="C677">
        <v>1806</v>
      </c>
      <c r="D677">
        <v>1868654</v>
      </c>
      <c r="E677">
        <v>7118933</v>
      </c>
      <c r="F677">
        <v>6715891</v>
      </c>
      <c r="G677">
        <v>0</v>
      </c>
      <c r="H677">
        <v>0</v>
      </c>
    </row>
    <row r="678" spans="1:8" x14ac:dyDescent="0.25">
      <c r="A678" t="s">
        <v>455</v>
      </c>
      <c r="C678">
        <v>1807</v>
      </c>
      <c r="D678">
        <v>1882919</v>
      </c>
      <c r="E678">
        <v>7236248</v>
      </c>
      <c r="F678">
        <v>6843249</v>
      </c>
      <c r="G678">
        <v>0</v>
      </c>
      <c r="H678">
        <v>0</v>
      </c>
    </row>
    <row r="679" spans="1:8" x14ac:dyDescent="0.25">
      <c r="A679" t="s">
        <v>455</v>
      </c>
      <c r="C679">
        <v>1808</v>
      </c>
      <c r="D679">
        <v>1898015</v>
      </c>
      <c r="E679">
        <v>7357369</v>
      </c>
      <c r="F679">
        <v>6973023</v>
      </c>
      <c r="G679">
        <v>0</v>
      </c>
      <c r="H679">
        <v>0</v>
      </c>
    </row>
    <row r="680" spans="1:8" x14ac:dyDescent="0.25">
      <c r="A680" t="s">
        <v>455</v>
      </c>
      <c r="C680">
        <v>1809</v>
      </c>
      <c r="D680">
        <v>1913948</v>
      </c>
      <c r="E680">
        <v>7482508</v>
      </c>
      <c r="F680">
        <v>7105258</v>
      </c>
      <c r="G680">
        <v>0</v>
      </c>
      <c r="H680">
        <v>0</v>
      </c>
    </row>
    <row r="681" spans="1:8" x14ac:dyDescent="0.25">
      <c r="A681" t="s">
        <v>455</v>
      </c>
      <c r="C681">
        <v>1810</v>
      </c>
      <c r="D681">
        <v>2450422</v>
      </c>
      <c r="E681">
        <v>7592684</v>
      </c>
      <c r="F681">
        <v>7302908</v>
      </c>
      <c r="G681">
        <v>0</v>
      </c>
      <c r="H681">
        <v>0</v>
      </c>
    </row>
    <row r="682" spans="1:8" x14ac:dyDescent="0.25">
      <c r="A682" t="s">
        <v>455</v>
      </c>
      <c r="C682">
        <v>1811</v>
      </c>
      <c r="D682">
        <v>1965349</v>
      </c>
      <c r="E682">
        <v>7700155</v>
      </c>
      <c r="F682">
        <v>7502686</v>
      </c>
      <c r="G682">
        <v>0</v>
      </c>
      <c r="H682">
        <v>0</v>
      </c>
    </row>
    <row r="683" spans="1:8" x14ac:dyDescent="0.25">
      <c r="A683" t="s">
        <v>455</v>
      </c>
      <c r="C683">
        <v>1812</v>
      </c>
      <c r="D683">
        <v>2000106</v>
      </c>
      <c r="E683">
        <v>7801977</v>
      </c>
      <c r="F683">
        <v>7728031</v>
      </c>
      <c r="G683">
        <v>0</v>
      </c>
      <c r="H683">
        <v>0</v>
      </c>
    </row>
    <row r="684" spans="1:8" x14ac:dyDescent="0.25">
      <c r="A684" t="s">
        <v>455</v>
      </c>
      <c r="C684">
        <v>1813</v>
      </c>
      <c r="D684">
        <v>2027495</v>
      </c>
      <c r="E684">
        <v>7897580</v>
      </c>
      <c r="F684">
        <v>7980135</v>
      </c>
      <c r="G684">
        <v>0</v>
      </c>
      <c r="H684">
        <v>0</v>
      </c>
    </row>
    <row r="685" spans="1:8" x14ac:dyDescent="0.25">
      <c r="A685" t="s">
        <v>455</v>
      </c>
      <c r="C685">
        <v>1814</v>
      </c>
      <c r="D685">
        <v>2061295</v>
      </c>
      <c r="E685">
        <v>7994536</v>
      </c>
      <c r="F685">
        <v>8240464</v>
      </c>
      <c r="G685">
        <v>0</v>
      </c>
      <c r="H685">
        <v>0</v>
      </c>
    </row>
    <row r="686" spans="1:8" x14ac:dyDescent="0.25">
      <c r="A686" t="s">
        <v>455</v>
      </c>
      <c r="C686">
        <v>1815</v>
      </c>
      <c r="D686">
        <v>2096059</v>
      </c>
      <c r="E686">
        <v>8092856</v>
      </c>
      <c r="F686">
        <v>8509285</v>
      </c>
      <c r="G686">
        <v>0</v>
      </c>
      <c r="H686">
        <v>0</v>
      </c>
    </row>
    <row r="687" spans="1:8" x14ac:dyDescent="0.25">
      <c r="A687" t="s">
        <v>455</v>
      </c>
      <c r="C687">
        <v>1816</v>
      </c>
      <c r="D687">
        <v>2131819</v>
      </c>
      <c r="E687">
        <v>8192561</v>
      </c>
      <c r="F687">
        <v>8786876</v>
      </c>
      <c r="G687">
        <v>0</v>
      </c>
      <c r="H687">
        <v>0</v>
      </c>
    </row>
    <row r="688" spans="1:8" x14ac:dyDescent="0.25">
      <c r="A688" t="s">
        <v>455</v>
      </c>
      <c r="C688">
        <v>1817</v>
      </c>
      <c r="D688">
        <v>2168608</v>
      </c>
      <c r="E688">
        <v>8293664</v>
      </c>
      <c r="F688">
        <v>9073523</v>
      </c>
      <c r="G688">
        <v>0</v>
      </c>
      <c r="H688">
        <v>0</v>
      </c>
    </row>
    <row r="689" spans="1:8" x14ac:dyDescent="0.25">
      <c r="A689" t="s">
        <v>455</v>
      </c>
      <c r="C689">
        <v>1818</v>
      </c>
      <c r="D689">
        <v>2206462</v>
      </c>
      <c r="E689">
        <v>8396182</v>
      </c>
      <c r="F689">
        <v>9369520</v>
      </c>
      <c r="G689">
        <v>0</v>
      </c>
      <c r="H689">
        <v>0</v>
      </c>
    </row>
    <row r="690" spans="1:8" x14ac:dyDescent="0.25">
      <c r="A690" t="s">
        <v>455</v>
      </c>
      <c r="C690">
        <v>1819</v>
      </c>
      <c r="D690">
        <v>2245943</v>
      </c>
      <c r="E690">
        <v>8483992</v>
      </c>
      <c r="F690">
        <v>9667277</v>
      </c>
      <c r="G690">
        <v>0</v>
      </c>
      <c r="H690">
        <v>0</v>
      </c>
    </row>
    <row r="691" spans="1:8" x14ac:dyDescent="0.25">
      <c r="A691" t="s">
        <v>455</v>
      </c>
      <c r="C691">
        <v>1820</v>
      </c>
      <c r="D691">
        <v>2874077</v>
      </c>
      <c r="E691">
        <v>8557186</v>
      </c>
      <c r="F691">
        <v>9966626</v>
      </c>
      <c r="G691">
        <v>0</v>
      </c>
      <c r="H691">
        <v>0</v>
      </c>
    </row>
    <row r="692" spans="1:8" x14ac:dyDescent="0.25">
      <c r="A692" t="s">
        <v>455</v>
      </c>
      <c r="C692">
        <v>1821</v>
      </c>
      <c r="D692">
        <v>2330080</v>
      </c>
      <c r="E692">
        <v>8610989</v>
      </c>
      <c r="F692">
        <v>10267384</v>
      </c>
      <c r="G692">
        <v>0</v>
      </c>
      <c r="H692">
        <v>0</v>
      </c>
    </row>
    <row r="693" spans="1:8" x14ac:dyDescent="0.25">
      <c r="A693" t="s">
        <v>455</v>
      </c>
      <c r="C693">
        <v>1822</v>
      </c>
      <c r="D693">
        <v>2990201</v>
      </c>
      <c r="E693">
        <v>8045050</v>
      </c>
      <c r="F693">
        <v>10569360</v>
      </c>
      <c r="G693">
        <v>0</v>
      </c>
      <c r="H693">
        <v>0</v>
      </c>
    </row>
    <row r="694" spans="1:8" x14ac:dyDescent="0.25">
      <c r="A694" t="s">
        <v>455</v>
      </c>
      <c r="C694">
        <v>1823</v>
      </c>
      <c r="D694">
        <v>2515181</v>
      </c>
      <c r="E694">
        <v>8584483</v>
      </c>
      <c r="F694">
        <v>10872345</v>
      </c>
      <c r="G694">
        <v>0</v>
      </c>
      <c r="H694">
        <v>0</v>
      </c>
    </row>
    <row r="695" spans="1:8" x14ac:dyDescent="0.25">
      <c r="A695" t="s">
        <v>455</v>
      </c>
      <c r="C695">
        <v>1824</v>
      </c>
      <c r="D695">
        <v>2564984</v>
      </c>
      <c r="E695">
        <v>8612626</v>
      </c>
      <c r="F695">
        <v>11184015</v>
      </c>
      <c r="G695">
        <v>0</v>
      </c>
      <c r="H695">
        <v>0</v>
      </c>
    </row>
    <row r="696" spans="1:8" x14ac:dyDescent="0.25">
      <c r="A696" t="s">
        <v>455</v>
      </c>
      <c r="C696">
        <v>1825</v>
      </c>
      <c r="D696">
        <v>2616357</v>
      </c>
      <c r="E696">
        <v>8642874</v>
      </c>
      <c r="F696">
        <v>11504621</v>
      </c>
      <c r="G696">
        <v>0</v>
      </c>
      <c r="H696">
        <v>0</v>
      </c>
    </row>
    <row r="697" spans="1:8" x14ac:dyDescent="0.25">
      <c r="A697" t="s">
        <v>455</v>
      </c>
      <c r="C697">
        <v>1826</v>
      </c>
      <c r="D697">
        <v>2669355</v>
      </c>
      <c r="E697">
        <v>8675331</v>
      </c>
      <c r="F697">
        <v>11834416</v>
      </c>
      <c r="G697">
        <v>0</v>
      </c>
      <c r="H697">
        <v>0</v>
      </c>
    </row>
    <row r="698" spans="1:8" x14ac:dyDescent="0.25">
      <c r="A698" t="s">
        <v>455</v>
      </c>
      <c r="C698">
        <v>1827</v>
      </c>
      <c r="D698">
        <v>2724029</v>
      </c>
      <c r="E698">
        <v>8710102</v>
      </c>
      <c r="F698">
        <v>12173666</v>
      </c>
      <c r="G698">
        <v>0</v>
      </c>
      <c r="H698">
        <v>0</v>
      </c>
    </row>
    <row r="699" spans="1:8" x14ac:dyDescent="0.25">
      <c r="A699" t="s">
        <v>455</v>
      </c>
      <c r="C699">
        <v>1828</v>
      </c>
      <c r="D699">
        <v>2780443</v>
      </c>
      <c r="E699">
        <v>8747301</v>
      </c>
      <c r="F699">
        <v>12522641</v>
      </c>
      <c r="G699">
        <v>0</v>
      </c>
      <c r="H699">
        <v>0</v>
      </c>
    </row>
    <row r="700" spans="1:8" x14ac:dyDescent="0.25">
      <c r="A700" t="s">
        <v>455</v>
      </c>
      <c r="C700">
        <v>1829</v>
      </c>
      <c r="D700">
        <v>2838926</v>
      </c>
      <c r="E700">
        <v>8793180</v>
      </c>
      <c r="F700">
        <v>12879737</v>
      </c>
      <c r="G700">
        <v>0</v>
      </c>
      <c r="H700">
        <v>0</v>
      </c>
    </row>
    <row r="701" spans="1:8" x14ac:dyDescent="0.25">
      <c r="A701" t="s">
        <v>455</v>
      </c>
      <c r="C701">
        <v>1830</v>
      </c>
      <c r="D701">
        <v>3541125</v>
      </c>
      <c r="E701">
        <v>8847421</v>
      </c>
      <c r="F701">
        <v>13245133</v>
      </c>
      <c r="G701">
        <v>0</v>
      </c>
      <c r="H701">
        <v>0</v>
      </c>
    </row>
    <row r="702" spans="1:8" x14ac:dyDescent="0.25">
      <c r="A702" t="s">
        <v>455</v>
      </c>
      <c r="C702">
        <v>1831</v>
      </c>
      <c r="D702">
        <v>2962446</v>
      </c>
      <c r="E702">
        <v>8909692</v>
      </c>
      <c r="F702">
        <v>13619015</v>
      </c>
      <c r="G702">
        <v>0</v>
      </c>
      <c r="H702">
        <v>0</v>
      </c>
    </row>
    <row r="703" spans="1:8" x14ac:dyDescent="0.25">
      <c r="A703" t="s">
        <v>455</v>
      </c>
      <c r="C703">
        <v>1832</v>
      </c>
      <c r="D703">
        <v>3027654</v>
      </c>
      <c r="E703">
        <v>8979628</v>
      </c>
      <c r="F703">
        <v>14001568</v>
      </c>
      <c r="G703">
        <v>0</v>
      </c>
      <c r="H703">
        <v>0</v>
      </c>
    </row>
    <row r="704" spans="1:8" x14ac:dyDescent="0.25">
      <c r="A704" t="s">
        <v>455</v>
      </c>
      <c r="C704">
        <v>1833</v>
      </c>
      <c r="D704">
        <v>3104415</v>
      </c>
      <c r="E704">
        <v>9056853</v>
      </c>
      <c r="F704">
        <v>14392986</v>
      </c>
      <c r="G704">
        <v>0</v>
      </c>
      <c r="H704">
        <v>0</v>
      </c>
    </row>
    <row r="705" spans="1:8" x14ac:dyDescent="0.25">
      <c r="A705" t="s">
        <v>455</v>
      </c>
      <c r="C705">
        <v>1834</v>
      </c>
      <c r="D705">
        <v>3173285</v>
      </c>
      <c r="E705">
        <v>9134827</v>
      </c>
      <c r="F705">
        <v>14795346</v>
      </c>
      <c r="G705">
        <v>0</v>
      </c>
      <c r="H705">
        <v>0</v>
      </c>
    </row>
    <row r="706" spans="1:8" x14ac:dyDescent="0.25">
      <c r="A706" t="s">
        <v>455</v>
      </c>
      <c r="C706">
        <v>1835</v>
      </c>
      <c r="D706">
        <v>3237367</v>
      </c>
      <c r="E706">
        <v>9213558</v>
      </c>
      <c r="F706">
        <v>15208954</v>
      </c>
      <c r="G706">
        <v>0</v>
      </c>
      <c r="H706">
        <v>0</v>
      </c>
    </row>
    <row r="707" spans="1:8" x14ac:dyDescent="0.25">
      <c r="A707" t="s">
        <v>455</v>
      </c>
      <c r="C707">
        <v>1836</v>
      </c>
      <c r="D707">
        <v>3311971</v>
      </c>
      <c r="E707">
        <v>9293054</v>
      </c>
      <c r="F707">
        <v>15634125</v>
      </c>
      <c r="G707">
        <v>0</v>
      </c>
      <c r="H707">
        <v>0</v>
      </c>
    </row>
    <row r="708" spans="1:8" x14ac:dyDescent="0.25">
      <c r="A708" t="s">
        <v>455</v>
      </c>
      <c r="C708">
        <v>1837</v>
      </c>
      <c r="D708">
        <v>3389065</v>
      </c>
      <c r="E708">
        <v>9373322</v>
      </c>
      <c r="F708">
        <v>16071181</v>
      </c>
      <c r="G708">
        <v>0</v>
      </c>
      <c r="H708">
        <v>0</v>
      </c>
    </row>
    <row r="709" spans="1:8" x14ac:dyDescent="0.25">
      <c r="A709" t="s">
        <v>455</v>
      </c>
      <c r="C709">
        <v>1838</v>
      </c>
      <c r="D709">
        <v>2825521</v>
      </c>
      <c r="E709">
        <v>10097583</v>
      </c>
      <c r="F709">
        <v>16520455</v>
      </c>
      <c r="G709">
        <v>0</v>
      </c>
      <c r="H709">
        <v>0</v>
      </c>
    </row>
    <row r="710" spans="1:8" x14ac:dyDescent="0.25">
      <c r="A710" t="s">
        <v>455</v>
      </c>
      <c r="C710">
        <v>1839</v>
      </c>
      <c r="D710">
        <v>2643483</v>
      </c>
      <c r="E710">
        <v>10200151</v>
      </c>
      <c r="F710">
        <v>17238574</v>
      </c>
      <c r="G710">
        <v>0</v>
      </c>
      <c r="H710">
        <v>0</v>
      </c>
    </row>
    <row r="711" spans="1:8" x14ac:dyDescent="0.25">
      <c r="A711" t="s">
        <v>455</v>
      </c>
      <c r="C711">
        <v>1840</v>
      </c>
      <c r="D711">
        <v>3416825</v>
      </c>
      <c r="E711">
        <v>10297647</v>
      </c>
      <c r="F711">
        <v>17740278</v>
      </c>
      <c r="G711">
        <v>0</v>
      </c>
      <c r="H711">
        <v>0</v>
      </c>
    </row>
    <row r="712" spans="1:8" x14ac:dyDescent="0.25">
      <c r="A712" t="s">
        <v>455</v>
      </c>
      <c r="C712">
        <v>1841</v>
      </c>
      <c r="D712">
        <v>1026191</v>
      </c>
      <c r="E712">
        <v>12427724</v>
      </c>
      <c r="F712">
        <v>18002579</v>
      </c>
      <c r="G712">
        <v>0</v>
      </c>
      <c r="H712">
        <v>0</v>
      </c>
    </row>
    <row r="713" spans="1:8" x14ac:dyDescent="0.25">
      <c r="A713" t="s">
        <v>455</v>
      </c>
      <c r="C713">
        <v>1842</v>
      </c>
      <c r="D713">
        <v>1027387</v>
      </c>
      <c r="E713">
        <v>5115171</v>
      </c>
      <c r="F713">
        <v>26038430</v>
      </c>
      <c r="G713">
        <v>0</v>
      </c>
      <c r="H713">
        <v>0</v>
      </c>
    </row>
    <row r="714" spans="1:8" x14ac:dyDescent="0.25">
      <c r="A714" t="s">
        <v>455</v>
      </c>
      <c r="C714">
        <v>1843</v>
      </c>
      <c r="D714">
        <v>1046053</v>
      </c>
      <c r="E714">
        <v>5238615</v>
      </c>
      <c r="F714">
        <v>26670687</v>
      </c>
      <c r="G714">
        <v>0</v>
      </c>
      <c r="H714">
        <v>0</v>
      </c>
    </row>
    <row r="715" spans="1:8" x14ac:dyDescent="0.25">
      <c r="A715" t="s">
        <v>455</v>
      </c>
      <c r="C715">
        <v>1844</v>
      </c>
      <c r="D715">
        <v>912549</v>
      </c>
      <c r="E715">
        <v>5365793</v>
      </c>
      <c r="F715">
        <v>27453150</v>
      </c>
      <c r="G715">
        <v>0</v>
      </c>
      <c r="H715">
        <v>0</v>
      </c>
    </row>
    <row r="716" spans="1:8" x14ac:dyDescent="0.25">
      <c r="A716" t="s">
        <v>455</v>
      </c>
      <c r="C716">
        <v>1845</v>
      </c>
      <c r="D716">
        <v>919224</v>
      </c>
      <c r="E716">
        <v>5332386</v>
      </c>
      <c r="F716">
        <v>28288446</v>
      </c>
      <c r="G716">
        <v>0</v>
      </c>
      <c r="H716">
        <v>0</v>
      </c>
    </row>
    <row r="717" spans="1:8" x14ac:dyDescent="0.25">
      <c r="A717" t="s">
        <v>455</v>
      </c>
      <c r="C717">
        <v>1846</v>
      </c>
      <c r="D717">
        <v>925971</v>
      </c>
      <c r="E717">
        <v>12869080</v>
      </c>
      <c r="F717">
        <v>21576694</v>
      </c>
      <c r="G717">
        <v>0</v>
      </c>
      <c r="H717">
        <v>0</v>
      </c>
    </row>
    <row r="718" spans="1:8" x14ac:dyDescent="0.25">
      <c r="A718" t="s">
        <v>455</v>
      </c>
      <c r="C718">
        <v>1847</v>
      </c>
      <c r="D718">
        <v>932788</v>
      </c>
      <c r="E718">
        <v>5591485</v>
      </c>
      <c r="F718">
        <v>29702983</v>
      </c>
      <c r="G718">
        <v>0</v>
      </c>
      <c r="H718">
        <v>0</v>
      </c>
    </row>
    <row r="719" spans="1:8" x14ac:dyDescent="0.25">
      <c r="A719" t="s">
        <v>455</v>
      </c>
      <c r="C719">
        <v>1848</v>
      </c>
      <c r="D719">
        <v>939679</v>
      </c>
      <c r="E719">
        <v>5585654</v>
      </c>
      <c r="F719">
        <v>30582000</v>
      </c>
      <c r="G719">
        <v>0</v>
      </c>
      <c r="H719">
        <v>0</v>
      </c>
    </row>
    <row r="720" spans="1:8" x14ac:dyDescent="0.25">
      <c r="A720" t="s">
        <v>455</v>
      </c>
      <c r="C720">
        <v>1849</v>
      </c>
      <c r="D720">
        <v>1781073</v>
      </c>
      <c r="E720">
        <v>4884185</v>
      </c>
      <c r="F720">
        <v>31349994</v>
      </c>
      <c r="G720">
        <v>0</v>
      </c>
      <c r="H720">
        <v>0</v>
      </c>
    </row>
    <row r="721" spans="1:8" x14ac:dyDescent="0.25">
      <c r="A721" t="s">
        <v>455</v>
      </c>
      <c r="C721">
        <v>1850</v>
      </c>
      <c r="D721">
        <v>2609304</v>
      </c>
      <c r="E721">
        <v>5001626</v>
      </c>
      <c r="F721">
        <v>32146697</v>
      </c>
      <c r="G721">
        <v>0</v>
      </c>
      <c r="H721">
        <v>0</v>
      </c>
    </row>
    <row r="722" spans="1:8" x14ac:dyDescent="0.25">
      <c r="A722" t="s">
        <v>455</v>
      </c>
      <c r="C722">
        <v>1851</v>
      </c>
      <c r="D722">
        <v>1837310</v>
      </c>
      <c r="E722">
        <v>5119463</v>
      </c>
      <c r="F722">
        <v>32986597</v>
      </c>
      <c r="G722">
        <v>0</v>
      </c>
      <c r="H722">
        <v>0</v>
      </c>
    </row>
    <row r="723" spans="1:8" x14ac:dyDescent="0.25">
      <c r="A723" t="s">
        <v>455</v>
      </c>
      <c r="C723">
        <v>1852</v>
      </c>
      <c r="D723">
        <v>977527</v>
      </c>
      <c r="E723">
        <v>6108512</v>
      </c>
      <c r="F723">
        <v>33857628</v>
      </c>
      <c r="G723">
        <v>0</v>
      </c>
      <c r="H723">
        <v>0</v>
      </c>
    </row>
    <row r="724" spans="1:8" x14ac:dyDescent="0.25">
      <c r="A724" t="s">
        <v>455</v>
      </c>
      <c r="C724">
        <v>1853</v>
      </c>
      <c r="D724">
        <v>989686</v>
      </c>
      <c r="E724">
        <v>6235841</v>
      </c>
      <c r="F724">
        <v>34760620</v>
      </c>
      <c r="G724">
        <v>0</v>
      </c>
      <c r="H724">
        <v>0</v>
      </c>
    </row>
    <row r="725" spans="1:8" x14ac:dyDescent="0.25">
      <c r="A725" t="s">
        <v>455</v>
      </c>
      <c r="C725">
        <v>1854</v>
      </c>
      <c r="D725">
        <v>1002045</v>
      </c>
      <c r="E725">
        <v>6366289</v>
      </c>
      <c r="F725">
        <v>35689628</v>
      </c>
      <c r="G725">
        <v>0</v>
      </c>
      <c r="H725">
        <v>0</v>
      </c>
    </row>
    <row r="726" spans="1:8" x14ac:dyDescent="0.25">
      <c r="A726" t="s">
        <v>455</v>
      </c>
      <c r="C726">
        <v>1855</v>
      </c>
      <c r="D726">
        <v>1014606</v>
      </c>
      <c r="E726">
        <v>6499938</v>
      </c>
      <c r="F726">
        <v>36645431</v>
      </c>
      <c r="G726">
        <v>0</v>
      </c>
      <c r="H726">
        <v>0</v>
      </c>
    </row>
    <row r="727" spans="1:8" x14ac:dyDescent="0.25">
      <c r="A727" t="s">
        <v>455</v>
      </c>
      <c r="C727">
        <v>1856</v>
      </c>
      <c r="D727">
        <v>1027373</v>
      </c>
      <c r="E727">
        <v>6806966</v>
      </c>
      <c r="F727">
        <v>37458747</v>
      </c>
      <c r="G727">
        <v>0</v>
      </c>
      <c r="H727">
        <v>0</v>
      </c>
    </row>
    <row r="728" spans="1:8" x14ac:dyDescent="0.25">
      <c r="A728" t="s">
        <v>455</v>
      </c>
      <c r="C728">
        <v>1857</v>
      </c>
      <c r="D728">
        <v>1040353</v>
      </c>
      <c r="E728">
        <v>6951651</v>
      </c>
      <c r="F728">
        <v>38466213</v>
      </c>
      <c r="G728">
        <v>0</v>
      </c>
      <c r="H728">
        <v>0</v>
      </c>
    </row>
    <row r="729" spans="1:8" x14ac:dyDescent="0.25">
      <c r="A729" t="s">
        <v>455</v>
      </c>
      <c r="C729">
        <v>1858</v>
      </c>
      <c r="D729">
        <v>1053547</v>
      </c>
      <c r="E729">
        <v>15655091</v>
      </c>
      <c r="F729">
        <v>30947676</v>
      </c>
      <c r="G729">
        <v>0</v>
      </c>
      <c r="H729">
        <v>0</v>
      </c>
    </row>
    <row r="730" spans="1:8" x14ac:dyDescent="0.25">
      <c r="A730" t="s">
        <v>455</v>
      </c>
      <c r="C730">
        <v>1859</v>
      </c>
      <c r="D730">
        <v>1067054</v>
      </c>
      <c r="E730">
        <v>15889546</v>
      </c>
      <c r="F730">
        <v>31852369</v>
      </c>
      <c r="G730">
        <v>0</v>
      </c>
      <c r="H730">
        <v>0</v>
      </c>
    </row>
    <row r="731" spans="1:8" x14ac:dyDescent="0.25">
      <c r="A731" t="s">
        <v>455</v>
      </c>
      <c r="C731">
        <v>1860</v>
      </c>
      <c r="D731">
        <v>1999672</v>
      </c>
      <c r="E731">
        <v>16092498</v>
      </c>
      <c r="F731">
        <v>32740461</v>
      </c>
      <c r="G731">
        <v>0</v>
      </c>
      <c r="H731">
        <v>0</v>
      </c>
    </row>
    <row r="732" spans="1:8" x14ac:dyDescent="0.25">
      <c r="A732" t="s">
        <v>455</v>
      </c>
      <c r="C732">
        <v>1861</v>
      </c>
      <c r="D732">
        <v>1107041</v>
      </c>
      <c r="E732">
        <v>16263126</v>
      </c>
      <c r="F732">
        <v>33610322</v>
      </c>
      <c r="G732">
        <v>0</v>
      </c>
      <c r="H732">
        <v>0</v>
      </c>
    </row>
    <row r="733" spans="1:8" x14ac:dyDescent="0.25">
      <c r="A733" t="s">
        <v>455</v>
      </c>
      <c r="C733">
        <v>1862</v>
      </c>
      <c r="D733">
        <v>1109537</v>
      </c>
      <c r="E733">
        <v>16400598</v>
      </c>
      <c r="F733">
        <v>34460246</v>
      </c>
      <c r="G733">
        <v>0</v>
      </c>
      <c r="H733">
        <v>0</v>
      </c>
    </row>
    <row r="734" spans="1:8" x14ac:dyDescent="0.25">
      <c r="A734" t="s">
        <v>455</v>
      </c>
      <c r="C734">
        <v>1863</v>
      </c>
      <c r="D734">
        <v>1124369</v>
      </c>
      <c r="E734">
        <v>17348337</v>
      </c>
      <c r="F734">
        <v>34444166</v>
      </c>
      <c r="G734">
        <v>0</v>
      </c>
      <c r="H734">
        <v>0</v>
      </c>
    </row>
    <row r="735" spans="1:8" x14ac:dyDescent="0.25">
      <c r="A735" t="s">
        <v>455</v>
      </c>
      <c r="C735">
        <v>1864</v>
      </c>
      <c r="D735">
        <v>1139463</v>
      </c>
      <c r="E735">
        <v>17070750</v>
      </c>
      <c r="F735">
        <v>35674498</v>
      </c>
      <c r="G735">
        <v>0</v>
      </c>
      <c r="H735">
        <v>0</v>
      </c>
    </row>
    <row r="736" spans="1:8" x14ac:dyDescent="0.25">
      <c r="A736" t="s">
        <v>455</v>
      </c>
      <c r="C736">
        <v>1865</v>
      </c>
      <c r="D736">
        <v>1154817</v>
      </c>
      <c r="E736">
        <v>16970454</v>
      </c>
      <c r="F736">
        <v>36749129</v>
      </c>
      <c r="G736">
        <v>0</v>
      </c>
      <c r="H736">
        <v>0</v>
      </c>
    </row>
    <row r="737" spans="1:8" x14ac:dyDescent="0.25">
      <c r="A737" t="s">
        <v>455</v>
      </c>
      <c r="C737">
        <v>1866</v>
      </c>
      <c r="D737">
        <v>1170437</v>
      </c>
      <c r="E737">
        <v>17079570</v>
      </c>
      <c r="F737">
        <v>37636440</v>
      </c>
      <c r="G737">
        <v>0</v>
      </c>
      <c r="H737">
        <v>0</v>
      </c>
    </row>
    <row r="738" spans="1:8" x14ac:dyDescent="0.25">
      <c r="A738" t="s">
        <v>455</v>
      </c>
      <c r="C738">
        <v>1867</v>
      </c>
      <c r="D738">
        <v>1411105</v>
      </c>
      <c r="E738">
        <v>13560345</v>
      </c>
      <c r="F738">
        <v>41949933</v>
      </c>
      <c r="G738">
        <v>0</v>
      </c>
      <c r="H738">
        <v>0</v>
      </c>
    </row>
    <row r="739" spans="1:8" x14ac:dyDescent="0.25">
      <c r="A739" t="s">
        <v>455</v>
      </c>
      <c r="C739">
        <v>1868</v>
      </c>
      <c r="D739">
        <v>1202494</v>
      </c>
      <c r="E739">
        <v>13861508</v>
      </c>
      <c r="F739">
        <v>42915742</v>
      </c>
      <c r="G739">
        <v>0</v>
      </c>
      <c r="H739">
        <v>0</v>
      </c>
    </row>
    <row r="740" spans="1:8" x14ac:dyDescent="0.25">
      <c r="A740" t="s">
        <v>455</v>
      </c>
      <c r="C740">
        <v>1869</v>
      </c>
      <c r="D740">
        <v>1219108</v>
      </c>
      <c r="E740">
        <v>13959367</v>
      </c>
      <c r="F740">
        <v>43897478</v>
      </c>
      <c r="G740">
        <v>0</v>
      </c>
      <c r="H740">
        <v>0</v>
      </c>
    </row>
    <row r="741" spans="1:8" x14ac:dyDescent="0.25">
      <c r="A741" t="s">
        <v>455</v>
      </c>
      <c r="C741">
        <v>1870</v>
      </c>
      <c r="D741">
        <v>2281322</v>
      </c>
      <c r="E741">
        <v>13566165</v>
      </c>
      <c r="F741">
        <v>45408355</v>
      </c>
      <c r="G741">
        <v>0</v>
      </c>
      <c r="H741">
        <v>0</v>
      </c>
    </row>
    <row r="742" spans="1:8" x14ac:dyDescent="0.25">
      <c r="A742" t="s">
        <v>455</v>
      </c>
      <c r="C742">
        <v>1871</v>
      </c>
      <c r="D742">
        <v>1272430</v>
      </c>
      <c r="E742">
        <v>14220881</v>
      </c>
      <c r="F742">
        <v>45910089</v>
      </c>
      <c r="G742">
        <v>0</v>
      </c>
      <c r="H742">
        <v>0</v>
      </c>
    </row>
    <row r="743" spans="1:8" x14ac:dyDescent="0.25">
      <c r="A743" t="s">
        <v>455</v>
      </c>
      <c r="C743">
        <v>1872</v>
      </c>
      <c r="D743">
        <v>1271762</v>
      </c>
      <c r="E743">
        <v>14241598</v>
      </c>
      <c r="F743">
        <v>47085296</v>
      </c>
      <c r="G743">
        <v>0</v>
      </c>
      <c r="H743">
        <v>0</v>
      </c>
    </row>
    <row r="744" spans="1:8" x14ac:dyDescent="0.25">
      <c r="A744" t="s">
        <v>455</v>
      </c>
      <c r="C744">
        <v>1873</v>
      </c>
      <c r="D744">
        <v>1290292</v>
      </c>
      <c r="E744">
        <v>14023968</v>
      </c>
      <c r="F744">
        <v>48539032</v>
      </c>
      <c r="G744">
        <v>0</v>
      </c>
      <c r="H744">
        <v>0</v>
      </c>
    </row>
    <row r="745" spans="1:8" x14ac:dyDescent="0.25">
      <c r="A745" t="s">
        <v>455</v>
      </c>
      <c r="C745">
        <v>1874</v>
      </c>
      <c r="D745">
        <v>1309164</v>
      </c>
      <c r="E745">
        <v>14304144</v>
      </c>
      <c r="F745">
        <v>49522193</v>
      </c>
      <c r="G745">
        <v>0</v>
      </c>
      <c r="H745">
        <v>0</v>
      </c>
    </row>
    <row r="746" spans="1:8" x14ac:dyDescent="0.25">
      <c r="A746" t="s">
        <v>455</v>
      </c>
      <c r="C746">
        <v>1875</v>
      </c>
      <c r="D746">
        <v>1328388</v>
      </c>
      <c r="E746">
        <v>14379591</v>
      </c>
      <c r="F746">
        <v>50737909</v>
      </c>
      <c r="G746">
        <v>0</v>
      </c>
      <c r="H746">
        <v>0</v>
      </c>
    </row>
    <row r="747" spans="1:8" x14ac:dyDescent="0.25">
      <c r="A747" t="s">
        <v>455</v>
      </c>
      <c r="C747">
        <v>1876</v>
      </c>
      <c r="D747">
        <v>1347967</v>
      </c>
      <c r="E747">
        <v>14867808</v>
      </c>
      <c r="F747">
        <v>51569294</v>
      </c>
      <c r="G747">
        <v>0</v>
      </c>
      <c r="H747">
        <v>0</v>
      </c>
    </row>
    <row r="748" spans="1:8" x14ac:dyDescent="0.25">
      <c r="A748" t="s">
        <v>455</v>
      </c>
      <c r="C748">
        <v>1877</v>
      </c>
      <c r="D748">
        <v>1367916</v>
      </c>
      <c r="E748">
        <v>15691463</v>
      </c>
      <c r="F748">
        <v>52094307</v>
      </c>
      <c r="G748">
        <v>0</v>
      </c>
      <c r="H748">
        <v>0</v>
      </c>
    </row>
    <row r="749" spans="1:8" x14ac:dyDescent="0.25">
      <c r="A749" t="s">
        <v>455</v>
      </c>
      <c r="C749">
        <v>1878</v>
      </c>
      <c r="D749">
        <v>1388238</v>
      </c>
      <c r="E749">
        <v>15548588</v>
      </c>
      <c r="F749">
        <v>53615557</v>
      </c>
      <c r="G749">
        <v>0</v>
      </c>
      <c r="H749">
        <v>0</v>
      </c>
    </row>
    <row r="750" spans="1:8" x14ac:dyDescent="0.25">
      <c r="A750" t="s">
        <v>455</v>
      </c>
      <c r="C750">
        <v>1879</v>
      </c>
      <c r="D750">
        <v>1712323</v>
      </c>
      <c r="E750">
        <v>15444101</v>
      </c>
      <c r="F750">
        <v>54821851</v>
      </c>
      <c r="G750">
        <v>0</v>
      </c>
      <c r="H750">
        <v>0</v>
      </c>
    </row>
    <row r="751" spans="1:8" x14ac:dyDescent="0.25">
      <c r="A751" t="s">
        <v>455</v>
      </c>
      <c r="C751">
        <v>1880</v>
      </c>
      <c r="D751">
        <v>2606190</v>
      </c>
      <c r="E751">
        <v>14990859</v>
      </c>
      <c r="F751">
        <v>57014137</v>
      </c>
      <c r="G751">
        <v>0</v>
      </c>
      <c r="H751">
        <v>0</v>
      </c>
    </row>
    <row r="752" spans="1:8" x14ac:dyDescent="0.25">
      <c r="A752" t="s">
        <v>455</v>
      </c>
      <c r="C752">
        <v>1881</v>
      </c>
      <c r="D752">
        <v>1464430</v>
      </c>
      <c r="E752">
        <v>15168952</v>
      </c>
      <c r="F752">
        <v>58299600</v>
      </c>
      <c r="G752">
        <v>0</v>
      </c>
      <c r="H752">
        <v>0</v>
      </c>
    </row>
    <row r="753" spans="1:8" x14ac:dyDescent="0.25">
      <c r="A753" t="s">
        <v>455</v>
      </c>
      <c r="C753">
        <v>1882</v>
      </c>
      <c r="D753">
        <v>1462648</v>
      </c>
      <c r="E753">
        <v>15346780</v>
      </c>
      <c r="F753">
        <v>59614831</v>
      </c>
      <c r="G753">
        <v>0</v>
      </c>
      <c r="H753">
        <v>0</v>
      </c>
    </row>
    <row r="754" spans="1:8" x14ac:dyDescent="0.25">
      <c r="A754" t="s">
        <v>455</v>
      </c>
      <c r="C754">
        <v>1883</v>
      </c>
      <c r="D754">
        <v>1479400</v>
      </c>
      <c r="E754">
        <v>15524316</v>
      </c>
      <c r="F754">
        <v>60960436</v>
      </c>
      <c r="G754">
        <v>0</v>
      </c>
      <c r="H754">
        <v>0</v>
      </c>
    </row>
    <row r="755" spans="1:8" x14ac:dyDescent="0.25">
      <c r="A755" t="s">
        <v>455</v>
      </c>
      <c r="C755">
        <v>1884</v>
      </c>
      <c r="D755">
        <v>1496403</v>
      </c>
      <c r="E755">
        <v>15704005</v>
      </c>
      <c r="F755">
        <v>62337061</v>
      </c>
      <c r="G755">
        <v>0</v>
      </c>
      <c r="H755">
        <v>0</v>
      </c>
    </row>
    <row r="756" spans="1:8" x14ac:dyDescent="0.25">
      <c r="A756" t="s">
        <v>455</v>
      </c>
      <c r="C756">
        <v>1885</v>
      </c>
      <c r="D756">
        <v>1516260</v>
      </c>
      <c r="E756">
        <v>16940369</v>
      </c>
      <c r="F756">
        <v>62690935</v>
      </c>
      <c r="G756">
        <v>0</v>
      </c>
      <c r="H756">
        <v>0</v>
      </c>
    </row>
    <row r="757" spans="1:8" x14ac:dyDescent="0.25">
      <c r="A757" t="s">
        <v>455</v>
      </c>
      <c r="C757">
        <v>1886</v>
      </c>
      <c r="D757">
        <v>1531181</v>
      </c>
      <c r="E757">
        <v>17144521</v>
      </c>
      <c r="F757">
        <v>64111711</v>
      </c>
      <c r="G757">
        <v>0</v>
      </c>
      <c r="H757">
        <v>0</v>
      </c>
    </row>
    <row r="758" spans="1:8" x14ac:dyDescent="0.25">
      <c r="A758" t="s">
        <v>455</v>
      </c>
      <c r="C758">
        <v>1887</v>
      </c>
      <c r="D758">
        <v>1548965</v>
      </c>
      <c r="E758">
        <v>16978741</v>
      </c>
      <c r="F758">
        <v>65937900</v>
      </c>
      <c r="G758">
        <v>0</v>
      </c>
      <c r="H758">
        <v>0</v>
      </c>
    </row>
    <row r="759" spans="1:8" x14ac:dyDescent="0.25">
      <c r="A759" t="s">
        <v>455</v>
      </c>
      <c r="C759">
        <v>1888</v>
      </c>
      <c r="D759">
        <v>1567020</v>
      </c>
      <c r="E759">
        <v>16826983</v>
      </c>
      <c r="F759">
        <v>67786353</v>
      </c>
      <c r="G759">
        <v>0</v>
      </c>
      <c r="H759">
        <v>0</v>
      </c>
    </row>
    <row r="760" spans="1:8" x14ac:dyDescent="0.25">
      <c r="A760" t="s">
        <v>455</v>
      </c>
      <c r="C760">
        <v>1889</v>
      </c>
      <c r="D760">
        <v>1585588</v>
      </c>
      <c r="E760">
        <v>16779792</v>
      </c>
      <c r="F760">
        <v>69513754</v>
      </c>
      <c r="G760">
        <v>0</v>
      </c>
      <c r="H760">
        <v>0</v>
      </c>
    </row>
    <row r="761" spans="1:8" x14ac:dyDescent="0.25">
      <c r="A761" t="s">
        <v>455</v>
      </c>
      <c r="C761">
        <v>1890</v>
      </c>
      <c r="D761">
        <v>2915175</v>
      </c>
      <c r="E761">
        <v>17985541</v>
      </c>
      <c r="F761">
        <v>69970370</v>
      </c>
      <c r="G761">
        <v>0</v>
      </c>
      <c r="H761">
        <v>0</v>
      </c>
    </row>
    <row r="762" spans="1:8" x14ac:dyDescent="0.25">
      <c r="A762" t="s">
        <v>455</v>
      </c>
      <c r="C762">
        <v>1891</v>
      </c>
      <c r="D762">
        <v>1648174</v>
      </c>
      <c r="E762">
        <v>18201033</v>
      </c>
      <c r="F762">
        <v>71397971</v>
      </c>
      <c r="G762">
        <v>0</v>
      </c>
      <c r="H762">
        <v>0</v>
      </c>
    </row>
    <row r="763" spans="1:8" x14ac:dyDescent="0.25">
      <c r="A763" t="s">
        <v>455</v>
      </c>
      <c r="C763">
        <v>1892</v>
      </c>
      <c r="D763">
        <v>1644411</v>
      </c>
      <c r="E763">
        <v>17646219</v>
      </c>
      <c r="F763">
        <v>73575135</v>
      </c>
      <c r="G763">
        <v>0</v>
      </c>
      <c r="H763">
        <v>0</v>
      </c>
    </row>
    <row r="764" spans="1:8" x14ac:dyDescent="0.25">
      <c r="A764" t="s">
        <v>455</v>
      </c>
      <c r="C764">
        <v>1893</v>
      </c>
      <c r="D764">
        <v>1665090</v>
      </c>
      <c r="E764">
        <v>17858406</v>
      </c>
      <c r="F764">
        <v>74963021</v>
      </c>
      <c r="G764">
        <v>0</v>
      </c>
      <c r="H764">
        <v>0</v>
      </c>
    </row>
    <row r="765" spans="1:8" x14ac:dyDescent="0.25">
      <c r="A765" t="s">
        <v>455</v>
      </c>
      <c r="C765">
        <v>1894</v>
      </c>
      <c r="D765">
        <v>1686081</v>
      </c>
      <c r="E765">
        <v>18544369</v>
      </c>
      <c r="F765">
        <v>75907033</v>
      </c>
      <c r="G765">
        <v>0</v>
      </c>
      <c r="H765">
        <v>0</v>
      </c>
    </row>
    <row r="766" spans="1:8" x14ac:dyDescent="0.25">
      <c r="A766" t="s">
        <v>455</v>
      </c>
      <c r="C766">
        <v>1895</v>
      </c>
      <c r="D766">
        <v>1707390</v>
      </c>
      <c r="E766">
        <v>18257194</v>
      </c>
      <c r="F766">
        <v>77854657</v>
      </c>
      <c r="G766">
        <v>0</v>
      </c>
      <c r="H766">
        <v>0</v>
      </c>
    </row>
    <row r="767" spans="1:8" x14ac:dyDescent="0.25">
      <c r="A767" t="s">
        <v>455</v>
      </c>
      <c r="C767">
        <v>1896</v>
      </c>
      <c r="D767">
        <v>1729023</v>
      </c>
      <c r="E767">
        <v>18995033</v>
      </c>
      <c r="F767">
        <v>78808315</v>
      </c>
      <c r="G767">
        <v>0</v>
      </c>
      <c r="H767">
        <v>0</v>
      </c>
    </row>
    <row r="768" spans="1:8" x14ac:dyDescent="0.25">
      <c r="A768" t="s">
        <v>455</v>
      </c>
      <c r="C768">
        <v>1897</v>
      </c>
      <c r="D768">
        <v>1750982</v>
      </c>
      <c r="E768">
        <v>17869950</v>
      </c>
      <c r="F768">
        <v>81656533</v>
      </c>
      <c r="G768">
        <v>0</v>
      </c>
      <c r="H768">
        <v>0</v>
      </c>
    </row>
    <row r="769" spans="1:8" x14ac:dyDescent="0.25">
      <c r="A769" t="s">
        <v>455</v>
      </c>
      <c r="C769">
        <v>1898</v>
      </c>
      <c r="D769">
        <v>1773275</v>
      </c>
      <c r="E769">
        <v>19790534</v>
      </c>
      <c r="F769">
        <v>81491319</v>
      </c>
      <c r="G769">
        <v>0</v>
      </c>
      <c r="H769">
        <v>0</v>
      </c>
    </row>
    <row r="770" spans="1:8" x14ac:dyDescent="0.25">
      <c r="A770" t="s">
        <v>455</v>
      </c>
      <c r="C770">
        <v>1899</v>
      </c>
      <c r="D770">
        <v>1794725</v>
      </c>
      <c r="E770">
        <v>19214340</v>
      </c>
      <c r="F770">
        <v>83888425</v>
      </c>
      <c r="G770">
        <v>0</v>
      </c>
      <c r="H770">
        <v>0</v>
      </c>
    </row>
    <row r="771" spans="1:8" x14ac:dyDescent="0.25">
      <c r="A771" t="s">
        <v>455</v>
      </c>
      <c r="C771">
        <v>1900</v>
      </c>
      <c r="D771">
        <v>2079557</v>
      </c>
      <c r="E771">
        <v>19800645</v>
      </c>
      <c r="F771">
        <v>86382414</v>
      </c>
      <c r="G771">
        <v>0</v>
      </c>
      <c r="H771">
        <v>0</v>
      </c>
    </row>
    <row r="772" spans="1:8" x14ac:dyDescent="0.25">
      <c r="A772" t="s">
        <v>455</v>
      </c>
      <c r="C772">
        <v>1901</v>
      </c>
      <c r="D772">
        <v>652549</v>
      </c>
      <c r="E772">
        <v>20038511</v>
      </c>
      <c r="F772">
        <v>88115736</v>
      </c>
      <c r="G772">
        <v>0</v>
      </c>
      <c r="H772">
        <v>0</v>
      </c>
    </row>
    <row r="773" spans="1:8" x14ac:dyDescent="0.25">
      <c r="A773" t="s">
        <v>455</v>
      </c>
      <c r="C773">
        <v>1902</v>
      </c>
      <c r="D773">
        <v>635687</v>
      </c>
      <c r="E773">
        <v>19035299</v>
      </c>
      <c r="F773">
        <v>91160889</v>
      </c>
      <c r="G773">
        <v>0</v>
      </c>
      <c r="H773">
        <v>0</v>
      </c>
    </row>
    <row r="774" spans="1:8" x14ac:dyDescent="0.25">
      <c r="A774" t="s">
        <v>455</v>
      </c>
      <c r="C774">
        <v>1903</v>
      </c>
      <c r="D774">
        <v>369216</v>
      </c>
      <c r="E774">
        <v>19849773</v>
      </c>
      <c r="F774">
        <v>92733426</v>
      </c>
      <c r="G774">
        <v>0</v>
      </c>
      <c r="H774">
        <v>0</v>
      </c>
    </row>
    <row r="775" spans="1:8" x14ac:dyDescent="0.25">
      <c r="A775" t="s">
        <v>455</v>
      </c>
      <c r="C775">
        <v>1904</v>
      </c>
      <c r="D775">
        <v>369416</v>
      </c>
      <c r="E775">
        <v>19793302</v>
      </c>
      <c r="F775">
        <v>94953333</v>
      </c>
      <c r="G775">
        <v>0</v>
      </c>
      <c r="H775">
        <v>0</v>
      </c>
    </row>
    <row r="776" spans="1:8" x14ac:dyDescent="0.25">
      <c r="A776" t="s">
        <v>455</v>
      </c>
      <c r="C776">
        <v>1905</v>
      </c>
      <c r="D776">
        <v>967970</v>
      </c>
      <c r="E776">
        <v>18281237</v>
      </c>
      <c r="F776">
        <v>98074474</v>
      </c>
      <c r="G776">
        <v>0</v>
      </c>
      <c r="H776">
        <v>0</v>
      </c>
    </row>
    <row r="777" spans="1:8" x14ac:dyDescent="0.25">
      <c r="A777" t="s">
        <v>455</v>
      </c>
      <c r="C777">
        <v>1906</v>
      </c>
      <c r="D777">
        <v>369894</v>
      </c>
      <c r="E777">
        <v>21110334</v>
      </c>
      <c r="F777">
        <v>98096003</v>
      </c>
      <c r="G777">
        <v>0</v>
      </c>
      <c r="H777">
        <v>0</v>
      </c>
    </row>
    <row r="778" spans="1:8" x14ac:dyDescent="0.25">
      <c r="A778" t="s">
        <v>455</v>
      </c>
      <c r="C778">
        <v>1907</v>
      </c>
      <c r="D778">
        <v>370174</v>
      </c>
      <c r="E778">
        <v>21019762</v>
      </c>
      <c r="F778">
        <v>100484715</v>
      </c>
      <c r="G778">
        <v>0</v>
      </c>
      <c r="H778">
        <v>0</v>
      </c>
    </row>
    <row r="779" spans="1:8" x14ac:dyDescent="0.25">
      <c r="A779" t="s">
        <v>455</v>
      </c>
      <c r="C779">
        <v>1908</v>
      </c>
      <c r="D779">
        <v>370481</v>
      </c>
      <c r="E779">
        <v>23103466</v>
      </c>
      <c r="F779">
        <v>100745954</v>
      </c>
      <c r="G779">
        <v>0</v>
      </c>
      <c r="H779">
        <v>0</v>
      </c>
    </row>
    <row r="780" spans="1:8" x14ac:dyDescent="0.25">
      <c r="A780" t="s">
        <v>455</v>
      </c>
      <c r="C780">
        <v>1909</v>
      </c>
      <c r="D780">
        <v>370757</v>
      </c>
      <c r="E780">
        <v>21169207</v>
      </c>
      <c r="F780">
        <v>104927752</v>
      </c>
      <c r="G780">
        <v>0</v>
      </c>
      <c r="H780">
        <v>0</v>
      </c>
    </row>
    <row r="781" spans="1:8" x14ac:dyDescent="0.25">
      <c r="A781" t="s">
        <v>455</v>
      </c>
      <c r="C781">
        <v>1910</v>
      </c>
      <c r="D781">
        <v>2079704</v>
      </c>
      <c r="E781">
        <v>21346162</v>
      </c>
      <c r="F781">
        <v>106897521</v>
      </c>
      <c r="G781">
        <v>0</v>
      </c>
      <c r="H781">
        <v>0</v>
      </c>
    </row>
    <row r="782" spans="1:8" x14ac:dyDescent="0.25">
      <c r="A782" t="s">
        <v>455</v>
      </c>
      <c r="C782">
        <v>1911</v>
      </c>
      <c r="D782">
        <v>401424</v>
      </c>
      <c r="E782">
        <v>21492698</v>
      </c>
      <c r="F782">
        <v>108793385</v>
      </c>
      <c r="G782">
        <v>0</v>
      </c>
      <c r="H782">
        <v>0</v>
      </c>
    </row>
    <row r="783" spans="1:8" x14ac:dyDescent="0.25">
      <c r="A783" t="s">
        <v>455</v>
      </c>
      <c r="C783">
        <v>1912</v>
      </c>
      <c r="D783">
        <v>1053186</v>
      </c>
      <c r="E783">
        <v>18995144</v>
      </c>
      <c r="F783">
        <v>112543639</v>
      </c>
      <c r="G783">
        <v>0</v>
      </c>
      <c r="H783">
        <v>0</v>
      </c>
    </row>
    <row r="784" spans="1:8" x14ac:dyDescent="0.25">
      <c r="A784" t="s">
        <v>455</v>
      </c>
      <c r="C784">
        <v>1913</v>
      </c>
      <c r="D784">
        <v>1064439</v>
      </c>
      <c r="E784">
        <v>17618116</v>
      </c>
      <c r="F784">
        <v>115732408</v>
      </c>
      <c r="G784">
        <v>0</v>
      </c>
      <c r="H784">
        <v>0</v>
      </c>
    </row>
    <row r="785" spans="1:8" x14ac:dyDescent="0.25">
      <c r="A785" t="s">
        <v>455</v>
      </c>
      <c r="C785">
        <v>1914</v>
      </c>
      <c r="D785">
        <v>1075897</v>
      </c>
      <c r="E785">
        <v>17630502</v>
      </c>
      <c r="F785">
        <v>117561580</v>
      </c>
      <c r="G785">
        <v>0</v>
      </c>
      <c r="H785">
        <v>0</v>
      </c>
    </row>
    <row r="786" spans="1:8" x14ac:dyDescent="0.25">
      <c r="A786" t="s">
        <v>455</v>
      </c>
      <c r="C786">
        <v>1915</v>
      </c>
      <c r="D786">
        <v>1087558</v>
      </c>
      <c r="E786">
        <v>18824314</v>
      </c>
      <c r="F786">
        <v>118239660</v>
      </c>
      <c r="G786">
        <v>0</v>
      </c>
      <c r="H786">
        <v>0</v>
      </c>
    </row>
    <row r="787" spans="1:8" x14ac:dyDescent="0.25">
      <c r="A787" t="s">
        <v>455</v>
      </c>
      <c r="C787">
        <v>1916</v>
      </c>
      <c r="D787">
        <v>372178</v>
      </c>
      <c r="E787">
        <v>19573573</v>
      </c>
      <c r="F787">
        <v>120120404</v>
      </c>
      <c r="G787">
        <v>0</v>
      </c>
      <c r="H787">
        <v>0</v>
      </c>
    </row>
    <row r="788" spans="1:8" x14ac:dyDescent="0.25">
      <c r="A788" t="s">
        <v>455</v>
      </c>
      <c r="C788">
        <v>1917</v>
      </c>
      <c r="D788">
        <v>372428</v>
      </c>
      <c r="E788">
        <v>20885874</v>
      </c>
      <c r="F788">
        <v>120754089</v>
      </c>
      <c r="G788">
        <v>0</v>
      </c>
      <c r="H788">
        <v>0</v>
      </c>
    </row>
    <row r="789" spans="1:8" x14ac:dyDescent="0.25">
      <c r="A789" t="s">
        <v>455</v>
      </c>
      <c r="C789">
        <v>1918</v>
      </c>
      <c r="D789">
        <v>15465406</v>
      </c>
      <c r="E789">
        <v>8005962</v>
      </c>
      <c r="F789">
        <v>120455146</v>
      </c>
      <c r="G789">
        <v>0</v>
      </c>
      <c r="H789">
        <v>0</v>
      </c>
    </row>
    <row r="790" spans="1:8" x14ac:dyDescent="0.25">
      <c r="A790" t="s">
        <v>455</v>
      </c>
      <c r="C790">
        <v>1919</v>
      </c>
      <c r="D790">
        <v>15056670</v>
      </c>
      <c r="E790">
        <v>7287150</v>
      </c>
      <c r="F790">
        <v>123573635</v>
      </c>
      <c r="G790">
        <v>0</v>
      </c>
      <c r="H790">
        <v>0</v>
      </c>
    </row>
    <row r="791" spans="1:8" x14ac:dyDescent="0.25">
      <c r="A791" t="s">
        <v>455</v>
      </c>
      <c r="C791">
        <v>1920</v>
      </c>
      <c r="D791">
        <v>17079367</v>
      </c>
      <c r="E791">
        <v>6183771</v>
      </c>
      <c r="F791">
        <v>15394240</v>
      </c>
      <c r="G791">
        <v>111271341</v>
      </c>
      <c r="H791">
        <v>0</v>
      </c>
    </row>
    <row r="792" spans="1:8" x14ac:dyDescent="0.25">
      <c r="A792" t="s">
        <v>455</v>
      </c>
      <c r="C792">
        <v>1921</v>
      </c>
      <c r="D792">
        <v>15293469</v>
      </c>
      <c r="E792">
        <v>6275779</v>
      </c>
      <c r="F792">
        <v>6981474</v>
      </c>
      <c r="G792">
        <v>121613757</v>
      </c>
      <c r="H792">
        <v>0</v>
      </c>
    </row>
    <row r="793" spans="1:8" x14ac:dyDescent="0.25">
      <c r="A793" t="s">
        <v>455</v>
      </c>
      <c r="C793">
        <v>1922</v>
      </c>
      <c r="D793">
        <v>16253611</v>
      </c>
      <c r="E793">
        <v>6371878</v>
      </c>
      <c r="F793">
        <v>6314044</v>
      </c>
      <c r="G793">
        <v>123422409</v>
      </c>
      <c r="H793">
        <v>0</v>
      </c>
    </row>
    <row r="794" spans="1:8" x14ac:dyDescent="0.25">
      <c r="A794" t="s">
        <v>455</v>
      </c>
      <c r="C794">
        <v>1923</v>
      </c>
      <c r="D794">
        <v>16496375</v>
      </c>
      <c r="E794">
        <v>4747773</v>
      </c>
      <c r="F794">
        <v>8163753</v>
      </c>
      <c r="G794">
        <v>125263076</v>
      </c>
      <c r="H794">
        <v>0</v>
      </c>
    </row>
    <row r="795" spans="1:8" x14ac:dyDescent="0.25">
      <c r="A795" t="s">
        <v>455</v>
      </c>
      <c r="C795">
        <v>1924</v>
      </c>
      <c r="D795">
        <v>16742932</v>
      </c>
      <c r="E795">
        <v>4832295</v>
      </c>
      <c r="F795">
        <v>8309758</v>
      </c>
      <c r="G795">
        <v>127131269</v>
      </c>
      <c r="H795">
        <v>0</v>
      </c>
    </row>
    <row r="796" spans="1:8" x14ac:dyDescent="0.25">
      <c r="A796" t="s">
        <v>455</v>
      </c>
      <c r="C796">
        <v>1925</v>
      </c>
      <c r="D796">
        <v>16993344</v>
      </c>
      <c r="E796">
        <v>3861181</v>
      </c>
      <c r="F796">
        <v>9516445</v>
      </c>
      <c r="G796">
        <v>129027403</v>
      </c>
      <c r="H796">
        <v>0</v>
      </c>
    </row>
    <row r="797" spans="1:8" x14ac:dyDescent="0.25">
      <c r="A797" t="s">
        <v>455</v>
      </c>
      <c r="C797">
        <v>1926</v>
      </c>
      <c r="D797">
        <v>17247678</v>
      </c>
      <c r="E797">
        <v>3911287</v>
      </c>
      <c r="F797">
        <v>9707085</v>
      </c>
      <c r="G797">
        <v>130951895</v>
      </c>
      <c r="H797">
        <v>0</v>
      </c>
    </row>
    <row r="798" spans="1:8" x14ac:dyDescent="0.25">
      <c r="A798" t="s">
        <v>455</v>
      </c>
      <c r="C798">
        <v>1927</v>
      </c>
      <c r="D798">
        <v>17505995</v>
      </c>
      <c r="E798">
        <v>6271791</v>
      </c>
      <c r="F798">
        <v>7592632</v>
      </c>
      <c r="G798">
        <v>132905172</v>
      </c>
      <c r="H798">
        <v>0</v>
      </c>
    </row>
    <row r="799" spans="1:8" x14ac:dyDescent="0.25">
      <c r="A799" t="s">
        <v>455</v>
      </c>
      <c r="C799">
        <v>1928</v>
      </c>
      <c r="D799">
        <v>1374326</v>
      </c>
      <c r="E799">
        <v>6360054</v>
      </c>
      <c r="F799">
        <v>24149893</v>
      </c>
      <c r="G799">
        <v>134887664</v>
      </c>
      <c r="H799">
        <v>0</v>
      </c>
    </row>
    <row r="800" spans="1:8" x14ac:dyDescent="0.25">
      <c r="A800" t="s">
        <v>455</v>
      </c>
      <c r="C800">
        <v>1929</v>
      </c>
      <c r="D800">
        <v>1404745</v>
      </c>
      <c r="E800">
        <v>7668521</v>
      </c>
      <c r="F800">
        <v>23343466</v>
      </c>
      <c r="G800">
        <v>136688449</v>
      </c>
      <c r="H800">
        <v>0</v>
      </c>
    </row>
    <row r="801" spans="1:8" x14ac:dyDescent="0.25">
      <c r="A801" t="s">
        <v>455</v>
      </c>
      <c r="C801">
        <v>1930</v>
      </c>
      <c r="D801">
        <v>3625223</v>
      </c>
      <c r="E801">
        <v>5291384</v>
      </c>
      <c r="F801">
        <v>26242281</v>
      </c>
      <c r="G801">
        <v>138303285</v>
      </c>
      <c r="H801">
        <v>0</v>
      </c>
    </row>
    <row r="802" spans="1:8" x14ac:dyDescent="0.25">
      <c r="A802" t="s">
        <v>455</v>
      </c>
      <c r="C802">
        <v>1931</v>
      </c>
      <c r="D802">
        <v>1491417</v>
      </c>
      <c r="E802">
        <v>3754494</v>
      </c>
      <c r="F802">
        <v>28320872</v>
      </c>
      <c r="G802">
        <v>139727854</v>
      </c>
      <c r="H802">
        <v>0</v>
      </c>
    </row>
    <row r="803" spans="1:8" x14ac:dyDescent="0.25">
      <c r="A803" t="s">
        <v>455</v>
      </c>
      <c r="C803">
        <v>1932</v>
      </c>
      <c r="D803">
        <v>1491555</v>
      </c>
      <c r="E803">
        <v>3834979</v>
      </c>
      <c r="F803">
        <v>28802508</v>
      </c>
      <c r="G803">
        <v>140957761</v>
      </c>
      <c r="H803">
        <v>0</v>
      </c>
    </row>
    <row r="804" spans="1:8" x14ac:dyDescent="0.25">
      <c r="A804" t="s">
        <v>455</v>
      </c>
      <c r="C804">
        <v>1933</v>
      </c>
      <c r="D804">
        <v>1518815</v>
      </c>
      <c r="E804">
        <v>8066037</v>
      </c>
      <c r="F804">
        <v>25154378</v>
      </c>
      <c r="G804">
        <v>141988539</v>
      </c>
      <c r="H804">
        <v>0</v>
      </c>
    </row>
    <row r="805" spans="1:8" x14ac:dyDescent="0.25">
      <c r="A805" t="s">
        <v>455</v>
      </c>
      <c r="C805">
        <v>1934</v>
      </c>
      <c r="D805">
        <v>444985</v>
      </c>
      <c r="E805">
        <v>8459846</v>
      </c>
      <c r="F805">
        <v>26455953</v>
      </c>
      <c r="G805">
        <v>143026999</v>
      </c>
      <c r="H805">
        <v>0</v>
      </c>
    </row>
    <row r="806" spans="1:8" x14ac:dyDescent="0.25">
      <c r="A806" t="s">
        <v>455</v>
      </c>
      <c r="C806">
        <v>1935</v>
      </c>
      <c r="D806">
        <v>452046</v>
      </c>
      <c r="E806">
        <v>12418187</v>
      </c>
      <c r="F806">
        <v>23123693</v>
      </c>
      <c r="G806">
        <v>144073200</v>
      </c>
      <c r="H806">
        <v>0</v>
      </c>
    </row>
    <row r="807" spans="1:8" x14ac:dyDescent="0.25">
      <c r="A807" t="s">
        <v>455</v>
      </c>
      <c r="C807">
        <v>1936</v>
      </c>
      <c r="D807">
        <v>459240</v>
      </c>
      <c r="E807">
        <v>8043145</v>
      </c>
      <c r="F807">
        <v>28136491</v>
      </c>
      <c r="G807">
        <v>145127201</v>
      </c>
      <c r="H807">
        <v>0</v>
      </c>
    </row>
    <row r="808" spans="1:8" x14ac:dyDescent="0.25">
      <c r="A808" t="s">
        <v>455</v>
      </c>
      <c r="C808">
        <v>1937</v>
      </c>
      <c r="D808">
        <v>466566</v>
      </c>
      <c r="E808">
        <v>8203696</v>
      </c>
      <c r="F808">
        <v>28625610</v>
      </c>
      <c r="G808">
        <v>146189063</v>
      </c>
      <c r="H808">
        <v>0</v>
      </c>
    </row>
    <row r="809" spans="1:8" x14ac:dyDescent="0.25">
      <c r="A809" t="s">
        <v>455</v>
      </c>
      <c r="C809">
        <v>1938</v>
      </c>
      <c r="D809">
        <v>474032</v>
      </c>
      <c r="E809">
        <v>8367707</v>
      </c>
      <c r="F809">
        <v>29123409</v>
      </c>
      <c r="G809">
        <v>147258845</v>
      </c>
      <c r="H809">
        <v>0</v>
      </c>
    </row>
    <row r="810" spans="1:8" x14ac:dyDescent="0.25">
      <c r="A810" t="s">
        <v>455</v>
      </c>
      <c r="C810">
        <v>1939</v>
      </c>
      <c r="D810">
        <v>511447</v>
      </c>
      <c r="E810">
        <v>8544355</v>
      </c>
      <c r="F810">
        <v>29703857</v>
      </c>
      <c r="G810">
        <v>148543236</v>
      </c>
      <c r="H810">
        <v>0</v>
      </c>
    </row>
    <row r="811" spans="1:8" x14ac:dyDescent="0.25">
      <c r="A811" t="s">
        <v>455</v>
      </c>
      <c r="C811">
        <v>1940</v>
      </c>
      <c r="D811">
        <v>2950103</v>
      </c>
      <c r="E811">
        <v>8734186</v>
      </c>
      <c r="F811">
        <v>30370850</v>
      </c>
      <c r="G811">
        <v>150046759</v>
      </c>
      <c r="H811">
        <v>0</v>
      </c>
    </row>
    <row r="812" spans="1:8" x14ac:dyDescent="0.25">
      <c r="A812" t="s">
        <v>455</v>
      </c>
      <c r="C812">
        <v>1941</v>
      </c>
      <c r="D812">
        <v>490074</v>
      </c>
      <c r="E812">
        <v>8937775</v>
      </c>
      <c r="F812">
        <v>31128440</v>
      </c>
      <c r="G812">
        <v>151774018</v>
      </c>
      <c r="H812">
        <v>0</v>
      </c>
    </row>
    <row r="813" spans="1:8" x14ac:dyDescent="0.25">
      <c r="A813" t="s">
        <v>455</v>
      </c>
      <c r="C813">
        <v>1942</v>
      </c>
      <c r="D813">
        <v>493255</v>
      </c>
      <c r="E813">
        <v>9155716</v>
      </c>
      <c r="F813">
        <v>31980833</v>
      </c>
      <c r="G813">
        <v>153729689</v>
      </c>
      <c r="H813">
        <v>0</v>
      </c>
    </row>
    <row r="814" spans="1:8" x14ac:dyDescent="0.25">
      <c r="A814" t="s">
        <v>455</v>
      </c>
      <c r="C814">
        <v>1943</v>
      </c>
      <c r="D814">
        <v>502026</v>
      </c>
      <c r="E814">
        <v>9388624</v>
      </c>
      <c r="F814">
        <v>32932396</v>
      </c>
      <c r="G814">
        <v>155918527</v>
      </c>
      <c r="H814">
        <v>0</v>
      </c>
    </row>
    <row r="815" spans="1:8" x14ac:dyDescent="0.25">
      <c r="A815" t="s">
        <v>455</v>
      </c>
      <c r="C815">
        <v>1944</v>
      </c>
      <c r="D815">
        <v>497459</v>
      </c>
      <c r="E815">
        <v>7029612</v>
      </c>
      <c r="F815">
        <v>36512282</v>
      </c>
      <c r="G815">
        <v>158138741</v>
      </c>
      <c r="H815">
        <v>0</v>
      </c>
    </row>
    <row r="816" spans="1:8" x14ac:dyDescent="0.25">
      <c r="A816" t="s">
        <v>455</v>
      </c>
      <c r="C816">
        <v>1945</v>
      </c>
      <c r="D816">
        <v>499656</v>
      </c>
      <c r="E816">
        <v>7196666</v>
      </c>
      <c r="F816">
        <v>37603672</v>
      </c>
      <c r="G816">
        <v>160390786</v>
      </c>
      <c r="H816">
        <v>0</v>
      </c>
    </row>
    <row r="817" spans="1:8" x14ac:dyDescent="0.25">
      <c r="A817" t="s">
        <v>455</v>
      </c>
      <c r="C817">
        <v>1946</v>
      </c>
      <c r="D817">
        <v>508415</v>
      </c>
      <c r="E817">
        <v>8146725</v>
      </c>
      <c r="F817">
        <v>37950821</v>
      </c>
      <c r="G817">
        <v>162675120</v>
      </c>
      <c r="H817">
        <v>0</v>
      </c>
    </row>
    <row r="818" spans="1:8" x14ac:dyDescent="0.25">
      <c r="A818" t="s">
        <v>455</v>
      </c>
      <c r="C818">
        <v>1947</v>
      </c>
      <c r="D818">
        <v>504236</v>
      </c>
      <c r="E818">
        <v>7153697</v>
      </c>
      <c r="F818">
        <v>40281059</v>
      </c>
      <c r="G818">
        <v>164992210</v>
      </c>
      <c r="H818">
        <v>0</v>
      </c>
    </row>
    <row r="819" spans="1:8" x14ac:dyDescent="0.25">
      <c r="A819" t="s">
        <v>455</v>
      </c>
      <c r="C819">
        <v>1948</v>
      </c>
      <c r="D819">
        <v>506620</v>
      </c>
      <c r="E819">
        <v>8608065</v>
      </c>
      <c r="F819">
        <v>40205179</v>
      </c>
      <c r="G819">
        <v>167342531</v>
      </c>
      <c r="H819">
        <v>0</v>
      </c>
    </row>
    <row r="820" spans="1:8" x14ac:dyDescent="0.25">
      <c r="A820" t="s">
        <v>455</v>
      </c>
      <c r="C820">
        <v>1949</v>
      </c>
      <c r="D820">
        <v>510900</v>
      </c>
      <c r="E820">
        <v>8830159</v>
      </c>
      <c r="F820">
        <v>41395298</v>
      </c>
      <c r="G820">
        <v>169856109</v>
      </c>
      <c r="H820">
        <v>0</v>
      </c>
    </row>
    <row r="821" spans="1:8" x14ac:dyDescent="0.25">
      <c r="A821" t="s">
        <v>455</v>
      </c>
      <c r="C821">
        <v>1950</v>
      </c>
      <c r="D821">
        <v>3651190</v>
      </c>
      <c r="E821">
        <v>8161256</v>
      </c>
      <c r="F821">
        <v>42292937</v>
      </c>
      <c r="G821">
        <v>162973110</v>
      </c>
      <c r="H821">
        <v>0</v>
      </c>
    </row>
    <row r="822" spans="1:8" x14ac:dyDescent="0.25">
      <c r="A822" t="s">
        <v>455</v>
      </c>
      <c r="C822">
        <v>1951</v>
      </c>
      <c r="D822">
        <v>3523181</v>
      </c>
      <c r="E822">
        <v>9269028</v>
      </c>
      <c r="F822">
        <v>42465820</v>
      </c>
      <c r="G822">
        <v>165663922</v>
      </c>
      <c r="H822">
        <v>0</v>
      </c>
    </row>
    <row r="823" spans="1:8" x14ac:dyDescent="0.25">
      <c r="A823" t="s">
        <v>455</v>
      </c>
      <c r="C823">
        <v>1952</v>
      </c>
      <c r="D823">
        <v>3569051</v>
      </c>
      <c r="E823">
        <v>14780899</v>
      </c>
      <c r="F823">
        <v>38250239</v>
      </c>
      <c r="G823">
        <v>168440429</v>
      </c>
      <c r="H823">
        <v>0</v>
      </c>
    </row>
    <row r="824" spans="1:8" x14ac:dyDescent="0.25">
      <c r="A824" t="s">
        <v>455</v>
      </c>
      <c r="C824">
        <v>1953</v>
      </c>
      <c r="D824">
        <v>3613423</v>
      </c>
      <c r="E824">
        <v>13622854</v>
      </c>
      <c r="F824">
        <v>40744617</v>
      </c>
      <c r="G824">
        <v>171400797</v>
      </c>
      <c r="H824">
        <v>0</v>
      </c>
    </row>
    <row r="825" spans="1:8" x14ac:dyDescent="0.25">
      <c r="A825" t="s">
        <v>455</v>
      </c>
      <c r="C825">
        <v>1954</v>
      </c>
      <c r="D825">
        <v>3657472</v>
      </c>
      <c r="E825">
        <v>18942549</v>
      </c>
      <c r="F825">
        <v>36810728</v>
      </c>
      <c r="G825">
        <v>174614177</v>
      </c>
      <c r="H825">
        <v>0</v>
      </c>
    </row>
    <row r="826" spans="1:8" x14ac:dyDescent="0.25">
      <c r="A826" t="s">
        <v>455</v>
      </c>
      <c r="C826">
        <v>1955</v>
      </c>
      <c r="D826">
        <v>3700601</v>
      </c>
      <c r="E826">
        <v>12878671</v>
      </c>
      <c r="F826">
        <v>42765072</v>
      </c>
      <c r="G826">
        <v>179547254</v>
      </c>
      <c r="H826">
        <v>0</v>
      </c>
    </row>
    <row r="827" spans="1:8" x14ac:dyDescent="0.25">
      <c r="A827" t="s">
        <v>455</v>
      </c>
      <c r="C827">
        <v>1956</v>
      </c>
      <c r="D827">
        <v>3743511</v>
      </c>
      <c r="E827">
        <v>9981716</v>
      </c>
      <c r="F827">
        <v>47143527</v>
      </c>
      <c r="G827">
        <v>182965078</v>
      </c>
      <c r="H827">
        <v>0</v>
      </c>
    </row>
    <row r="828" spans="1:8" x14ac:dyDescent="0.25">
      <c r="A828" t="s">
        <v>455</v>
      </c>
      <c r="C828">
        <v>1957</v>
      </c>
      <c r="D828">
        <v>3786828</v>
      </c>
      <c r="E828">
        <v>8382695</v>
      </c>
      <c r="F828">
        <v>50282240</v>
      </c>
      <c r="G828">
        <v>186392649</v>
      </c>
      <c r="H828">
        <v>0</v>
      </c>
    </row>
    <row r="829" spans="1:8" x14ac:dyDescent="0.25">
      <c r="A829" t="s">
        <v>455</v>
      </c>
      <c r="C829">
        <v>1958</v>
      </c>
      <c r="D829">
        <v>3830302</v>
      </c>
      <c r="E829">
        <v>10601092</v>
      </c>
      <c r="F829">
        <v>49647808</v>
      </c>
      <c r="G829">
        <v>190115888</v>
      </c>
      <c r="H829">
        <v>0</v>
      </c>
    </row>
    <row r="830" spans="1:8" x14ac:dyDescent="0.25">
      <c r="A830" t="s">
        <v>455</v>
      </c>
      <c r="C830">
        <v>1959</v>
      </c>
      <c r="D830">
        <v>3875226</v>
      </c>
      <c r="E830">
        <v>18045997</v>
      </c>
      <c r="F830">
        <v>43866058</v>
      </c>
      <c r="G830">
        <v>193769625</v>
      </c>
      <c r="H830">
        <v>0</v>
      </c>
    </row>
    <row r="831" spans="1:8" x14ac:dyDescent="0.25">
      <c r="A831" t="s">
        <v>455</v>
      </c>
      <c r="C831">
        <v>1960</v>
      </c>
      <c r="D831">
        <v>4142550</v>
      </c>
      <c r="E831">
        <v>18532101</v>
      </c>
      <c r="F831">
        <v>44922590</v>
      </c>
      <c r="G831">
        <v>197319135</v>
      </c>
      <c r="H831">
        <v>0</v>
      </c>
    </row>
    <row r="832" spans="1:8" x14ac:dyDescent="0.25">
      <c r="A832" t="s">
        <v>455</v>
      </c>
      <c r="C832">
        <v>1961</v>
      </c>
      <c r="D832">
        <v>4007001</v>
      </c>
      <c r="E832">
        <v>25865720</v>
      </c>
      <c r="F832">
        <v>39465180</v>
      </c>
      <c r="G832">
        <v>200654577</v>
      </c>
      <c r="H832">
        <v>0</v>
      </c>
    </row>
    <row r="833" spans="1:8" x14ac:dyDescent="0.25">
      <c r="A833" t="s">
        <v>455</v>
      </c>
      <c r="C833">
        <v>1962</v>
      </c>
      <c r="D833">
        <v>4081372</v>
      </c>
      <c r="E833">
        <v>23595601</v>
      </c>
      <c r="F833">
        <v>42817401</v>
      </c>
      <c r="G833">
        <v>204787328</v>
      </c>
      <c r="H833">
        <v>0</v>
      </c>
    </row>
    <row r="834" spans="1:8" x14ac:dyDescent="0.25">
      <c r="A834" t="s">
        <v>455</v>
      </c>
      <c r="C834">
        <v>1963</v>
      </c>
      <c r="D834">
        <v>4153105</v>
      </c>
      <c r="E834">
        <v>18602056</v>
      </c>
      <c r="F834">
        <v>49826230</v>
      </c>
      <c r="G834">
        <v>207956960</v>
      </c>
      <c r="H834">
        <v>0</v>
      </c>
    </row>
    <row r="835" spans="1:8" x14ac:dyDescent="0.25">
      <c r="A835" t="s">
        <v>455</v>
      </c>
      <c r="C835">
        <v>1964</v>
      </c>
      <c r="D835">
        <v>4222710</v>
      </c>
      <c r="E835">
        <v>22793953</v>
      </c>
      <c r="F835">
        <v>47721466</v>
      </c>
      <c r="G835">
        <v>211029797</v>
      </c>
      <c r="H835">
        <v>0</v>
      </c>
    </row>
    <row r="836" spans="1:8" x14ac:dyDescent="0.25">
      <c r="A836" t="s">
        <v>455</v>
      </c>
      <c r="C836">
        <v>1965</v>
      </c>
      <c r="D836">
        <v>4291281</v>
      </c>
      <c r="E836">
        <v>20955199</v>
      </c>
      <c r="F836">
        <v>51715644</v>
      </c>
      <c r="G836">
        <v>213907981</v>
      </c>
      <c r="H836">
        <v>0</v>
      </c>
    </row>
    <row r="837" spans="1:8" x14ac:dyDescent="0.25">
      <c r="A837" t="s">
        <v>455</v>
      </c>
      <c r="C837">
        <v>1966</v>
      </c>
      <c r="D837">
        <v>4359161</v>
      </c>
      <c r="E837">
        <v>19045046</v>
      </c>
      <c r="F837">
        <v>55829914</v>
      </c>
      <c r="G837">
        <v>216490743</v>
      </c>
      <c r="H837">
        <v>0</v>
      </c>
    </row>
    <row r="838" spans="1:8" x14ac:dyDescent="0.25">
      <c r="A838" t="s">
        <v>455</v>
      </c>
      <c r="C838">
        <v>1967</v>
      </c>
      <c r="D838">
        <v>4424951</v>
      </c>
      <c r="E838">
        <v>15371189</v>
      </c>
      <c r="F838">
        <v>61753205</v>
      </c>
      <c r="G838">
        <v>218882076</v>
      </c>
      <c r="H838">
        <v>0</v>
      </c>
    </row>
    <row r="839" spans="1:8" x14ac:dyDescent="0.25">
      <c r="A839" t="s">
        <v>455</v>
      </c>
      <c r="C839">
        <v>1968</v>
      </c>
      <c r="D839">
        <v>4487279</v>
      </c>
      <c r="E839">
        <v>17119559</v>
      </c>
      <c r="F839">
        <v>62300697</v>
      </c>
      <c r="G839">
        <v>221251542</v>
      </c>
      <c r="H839">
        <v>0</v>
      </c>
    </row>
    <row r="840" spans="1:8" x14ac:dyDescent="0.25">
      <c r="A840" t="s">
        <v>455</v>
      </c>
      <c r="C840">
        <v>1969</v>
      </c>
      <c r="D840">
        <v>4545122</v>
      </c>
      <c r="E840">
        <v>17481659</v>
      </c>
      <c r="F840">
        <v>64273252</v>
      </c>
      <c r="G840">
        <v>25893773</v>
      </c>
      <c r="H840">
        <v>197859328</v>
      </c>
    </row>
    <row r="841" spans="1:8" x14ac:dyDescent="0.25">
      <c r="A841" t="s">
        <v>455</v>
      </c>
      <c r="C841">
        <v>1970</v>
      </c>
      <c r="D841">
        <v>4852005</v>
      </c>
      <c r="E841">
        <v>17849409</v>
      </c>
      <c r="F841">
        <v>66282263</v>
      </c>
      <c r="G841">
        <v>26379682</v>
      </c>
      <c r="H841">
        <v>200328336</v>
      </c>
    </row>
    <row r="842" spans="1:8" x14ac:dyDescent="0.25">
      <c r="A842" t="s">
        <v>455</v>
      </c>
      <c r="C842">
        <v>1971</v>
      </c>
      <c r="D842">
        <v>4670742</v>
      </c>
      <c r="E842">
        <v>15351224</v>
      </c>
      <c r="F842">
        <v>71196833</v>
      </c>
      <c r="G842">
        <v>26922824</v>
      </c>
      <c r="H842">
        <v>202907920</v>
      </c>
    </row>
    <row r="843" spans="1:8" x14ac:dyDescent="0.25">
      <c r="A843" t="s">
        <v>455</v>
      </c>
      <c r="C843">
        <v>1972</v>
      </c>
      <c r="D843">
        <v>4736811</v>
      </c>
      <c r="E843">
        <v>18581096</v>
      </c>
      <c r="F843">
        <v>70414147</v>
      </c>
      <c r="G843">
        <v>27349601</v>
      </c>
      <c r="H843">
        <v>205238384</v>
      </c>
    </row>
    <row r="844" spans="1:8" x14ac:dyDescent="0.25">
      <c r="A844" t="s">
        <v>455</v>
      </c>
      <c r="C844">
        <v>1973</v>
      </c>
      <c r="D844">
        <v>7484488</v>
      </c>
      <c r="E844">
        <v>18931945</v>
      </c>
      <c r="F844">
        <v>69865138</v>
      </c>
      <c r="G844">
        <v>27724818</v>
      </c>
      <c r="H844">
        <v>207314768</v>
      </c>
    </row>
    <row r="845" spans="1:8" x14ac:dyDescent="0.25">
      <c r="A845" t="s">
        <v>455</v>
      </c>
      <c r="C845">
        <v>1974</v>
      </c>
      <c r="D845">
        <v>4866642</v>
      </c>
      <c r="E845">
        <v>22040204</v>
      </c>
      <c r="F845">
        <v>71956689</v>
      </c>
      <c r="G845">
        <v>28131720</v>
      </c>
      <c r="H845">
        <v>209277968</v>
      </c>
    </row>
    <row r="846" spans="1:8" x14ac:dyDescent="0.25">
      <c r="A846" t="s">
        <v>455</v>
      </c>
      <c r="C846">
        <v>1975</v>
      </c>
      <c r="D846">
        <v>4933741</v>
      </c>
      <c r="E846">
        <v>22462853</v>
      </c>
      <c r="F846">
        <v>74076832</v>
      </c>
      <c r="G846">
        <v>28552326</v>
      </c>
      <c r="H846">
        <v>211274544</v>
      </c>
    </row>
    <row r="847" spans="1:8" x14ac:dyDescent="0.25">
      <c r="A847" t="s">
        <v>455</v>
      </c>
      <c r="C847">
        <v>1976</v>
      </c>
      <c r="D847">
        <v>5002654</v>
      </c>
      <c r="E847">
        <v>22884530</v>
      </c>
      <c r="F847">
        <v>76197496</v>
      </c>
      <c r="G847">
        <v>5513105</v>
      </c>
      <c r="H847">
        <v>236712150</v>
      </c>
    </row>
    <row r="848" spans="1:8" x14ac:dyDescent="0.25">
      <c r="A848" t="s">
        <v>455</v>
      </c>
      <c r="C848">
        <v>1977</v>
      </c>
      <c r="D848">
        <v>5071099</v>
      </c>
      <c r="E848">
        <v>23299343</v>
      </c>
      <c r="F848">
        <v>80426374</v>
      </c>
      <c r="G848">
        <v>3556994</v>
      </c>
      <c r="H848">
        <v>239152718</v>
      </c>
    </row>
    <row r="849" spans="1:8" x14ac:dyDescent="0.25">
      <c r="A849" t="s">
        <v>455</v>
      </c>
      <c r="C849">
        <v>1978</v>
      </c>
      <c r="D849">
        <v>5138075</v>
      </c>
      <c r="E849">
        <v>23704896</v>
      </c>
      <c r="F849">
        <v>82695247</v>
      </c>
      <c r="G849">
        <v>3633798</v>
      </c>
      <c r="H849">
        <v>241844126</v>
      </c>
    </row>
    <row r="850" spans="1:8" x14ac:dyDescent="0.25">
      <c r="A850" t="s">
        <v>455</v>
      </c>
      <c r="C850">
        <v>1979</v>
      </c>
      <c r="D850">
        <v>5204788</v>
      </c>
      <c r="E850">
        <v>28533065</v>
      </c>
      <c r="F850">
        <v>80520446</v>
      </c>
      <c r="G850">
        <v>3713917</v>
      </c>
      <c r="H850">
        <v>244682220</v>
      </c>
    </row>
    <row r="851" spans="1:8" x14ac:dyDescent="0.25">
      <c r="A851" t="s">
        <v>455</v>
      </c>
      <c r="C851">
        <v>1980</v>
      </c>
      <c r="D851">
        <v>5540276</v>
      </c>
      <c r="E851">
        <v>29003088</v>
      </c>
      <c r="F851">
        <v>80448761</v>
      </c>
      <c r="G851">
        <v>5931289</v>
      </c>
      <c r="H851">
        <v>247651528</v>
      </c>
    </row>
    <row r="852" spans="1:8" x14ac:dyDescent="0.25">
      <c r="A852" t="s">
        <v>455</v>
      </c>
      <c r="C852">
        <v>1981</v>
      </c>
      <c r="D852">
        <v>5334900</v>
      </c>
      <c r="E852">
        <v>29454435</v>
      </c>
      <c r="F852">
        <v>84451195</v>
      </c>
      <c r="G852">
        <v>3878743</v>
      </c>
      <c r="H852">
        <v>250469780</v>
      </c>
    </row>
    <row r="853" spans="1:8" x14ac:dyDescent="0.25">
      <c r="A853" t="s">
        <v>455</v>
      </c>
      <c r="C853">
        <v>1982</v>
      </c>
      <c r="D853">
        <v>5400825</v>
      </c>
      <c r="E853">
        <v>33261426</v>
      </c>
      <c r="F853">
        <v>76872036</v>
      </c>
      <c r="G853">
        <v>9978556</v>
      </c>
      <c r="H853">
        <v>253102938</v>
      </c>
    </row>
    <row r="854" spans="1:8" x14ac:dyDescent="0.25">
      <c r="A854" t="s">
        <v>455</v>
      </c>
      <c r="C854">
        <v>1983</v>
      </c>
      <c r="D854">
        <v>5468586</v>
      </c>
      <c r="E854">
        <v>33867180</v>
      </c>
      <c r="F854">
        <v>78450887</v>
      </c>
      <c r="G854">
        <v>10197550</v>
      </c>
      <c r="H854">
        <v>255750700</v>
      </c>
    </row>
    <row r="855" spans="1:8" x14ac:dyDescent="0.25">
      <c r="A855" t="s">
        <v>455</v>
      </c>
      <c r="C855">
        <v>1984</v>
      </c>
      <c r="D855">
        <v>10316726</v>
      </c>
      <c r="E855">
        <v>29726536</v>
      </c>
      <c r="F855">
        <v>77751577</v>
      </c>
      <c r="G855">
        <v>12684459</v>
      </c>
      <c r="H855">
        <v>258368368</v>
      </c>
    </row>
    <row r="856" spans="1:8" x14ac:dyDescent="0.25">
      <c r="A856" t="s">
        <v>455</v>
      </c>
      <c r="C856">
        <v>1985</v>
      </c>
      <c r="D856">
        <v>5596782</v>
      </c>
      <c r="E856">
        <v>26523847</v>
      </c>
      <c r="F856">
        <v>87899497</v>
      </c>
      <c r="G856">
        <v>12939014</v>
      </c>
      <c r="H856">
        <v>260990096</v>
      </c>
    </row>
    <row r="857" spans="1:8" x14ac:dyDescent="0.25">
      <c r="A857" t="s">
        <v>455</v>
      </c>
      <c r="C857">
        <v>1986</v>
      </c>
      <c r="D857">
        <v>5654877</v>
      </c>
      <c r="E857">
        <v>18857545</v>
      </c>
      <c r="F857">
        <v>97710933</v>
      </c>
      <c r="G857">
        <v>13192808</v>
      </c>
      <c r="H857">
        <v>263628860</v>
      </c>
    </row>
    <row r="858" spans="1:8" x14ac:dyDescent="0.25">
      <c r="A858" t="s">
        <v>455</v>
      </c>
      <c r="C858">
        <v>1987</v>
      </c>
      <c r="D858">
        <v>5710227</v>
      </c>
      <c r="E858">
        <v>19132491</v>
      </c>
      <c r="F858">
        <v>99577277</v>
      </c>
      <c r="G858">
        <v>13443680</v>
      </c>
      <c r="H858">
        <v>266290054</v>
      </c>
    </row>
    <row r="859" spans="1:8" x14ac:dyDescent="0.25">
      <c r="A859" t="s">
        <v>455</v>
      </c>
      <c r="C859">
        <v>1988</v>
      </c>
      <c r="D859">
        <v>5764294</v>
      </c>
      <c r="E859">
        <v>12773264</v>
      </c>
      <c r="F859">
        <v>108118947</v>
      </c>
      <c r="G859">
        <v>13693894</v>
      </c>
      <c r="H859">
        <v>269102876</v>
      </c>
    </row>
    <row r="860" spans="1:8" x14ac:dyDescent="0.25">
      <c r="A860" t="s">
        <v>455</v>
      </c>
      <c r="C860">
        <v>1989</v>
      </c>
      <c r="D860">
        <v>5818933</v>
      </c>
      <c r="E860">
        <v>19709886</v>
      </c>
      <c r="F860">
        <v>103387263</v>
      </c>
      <c r="G860">
        <v>10868388</v>
      </c>
      <c r="H860">
        <v>275277512</v>
      </c>
    </row>
    <row r="861" spans="1:8" x14ac:dyDescent="0.25">
      <c r="A861" t="s">
        <v>455</v>
      </c>
      <c r="C861">
        <v>1990</v>
      </c>
      <c r="D861">
        <v>6174347</v>
      </c>
      <c r="E861">
        <v>20001980</v>
      </c>
      <c r="F861">
        <v>108354624</v>
      </c>
      <c r="G861">
        <v>8145255</v>
      </c>
      <c r="H861">
        <v>278899191</v>
      </c>
    </row>
    <row r="862" spans="1:8" x14ac:dyDescent="0.25">
      <c r="A862" t="s">
        <v>455</v>
      </c>
      <c r="C862">
        <v>1991</v>
      </c>
      <c r="D862">
        <v>5944867</v>
      </c>
      <c r="E862">
        <v>10713809</v>
      </c>
      <c r="F862">
        <v>117683604</v>
      </c>
      <c r="G862">
        <v>10776856</v>
      </c>
      <c r="H862">
        <v>282815373</v>
      </c>
    </row>
    <row r="863" spans="1:8" x14ac:dyDescent="0.25">
      <c r="A863" t="s">
        <v>455</v>
      </c>
      <c r="C863">
        <v>1992</v>
      </c>
      <c r="D863">
        <v>6012821</v>
      </c>
      <c r="E863">
        <v>17989524</v>
      </c>
      <c r="F863">
        <v>112894121</v>
      </c>
      <c r="G863">
        <v>10961876</v>
      </c>
      <c r="H863">
        <v>286844915</v>
      </c>
    </row>
    <row r="864" spans="1:8" x14ac:dyDescent="0.25">
      <c r="A864" t="s">
        <v>455</v>
      </c>
      <c r="C864">
        <v>1993</v>
      </c>
      <c r="D864">
        <v>6077737</v>
      </c>
      <c r="E864">
        <v>18186876</v>
      </c>
      <c r="F864">
        <v>115184231</v>
      </c>
      <c r="G864">
        <v>11148236</v>
      </c>
      <c r="H864">
        <v>290853304</v>
      </c>
    </row>
    <row r="865" spans="1:8" x14ac:dyDescent="0.25">
      <c r="A865" t="s">
        <v>455</v>
      </c>
      <c r="C865">
        <v>1994</v>
      </c>
      <c r="D865">
        <v>6139459</v>
      </c>
      <c r="E865">
        <v>10887204</v>
      </c>
      <c r="F865">
        <v>119312409</v>
      </c>
      <c r="G865">
        <v>16986897</v>
      </c>
      <c r="H865">
        <v>294743932</v>
      </c>
    </row>
    <row r="866" spans="1:8" x14ac:dyDescent="0.25">
      <c r="A866" t="s">
        <v>455</v>
      </c>
      <c r="C866">
        <v>1995</v>
      </c>
      <c r="D866">
        <v>6199799</v>
      </c>
      <c r="E866">
        <v>10926708</v>
      </c>
      <c r="F866">
        <v>121577939</v>
      </c>
      <c r="G866">
        <v>17330348</v>
      </c>
      <c r="H866">
        <v>298522845</v>
      </c>
    </row>
    <row r="867" spans="1:8" x14ac:dyDescent="0.25">
      <c r="A867" t="s">
        <v>455</v>
      </c>
      <c r="C867">
        <v>1996</v>
      </c>
      <c r="D867">
        <v>6259548</v>
      </c>
      <c r="E867">
        <v>10963036</v>
      </c>
      <c r="F867">
        <v>24200039</v>
      </c>
      <c r="G867">
        <v>117268571</v>
      </c>
      <c r="H867">
        <v>302234443</v>
      </c>
    </row>
    <row r="868" spans="1:8" x14ac:dyDescent="0.25">
      <c r="A868" t="s">
        <v>455</v>
      </c>
      <c r="C868">
        <v>1997</v>
      </c>
      <c r="D868">
        <v>6318327</v>
      </c>
      <c r="E868">
        <v>10998130</v>
      </c>
      <c r="F868">
        <v>13757814</v>
      </c>
      <c r="G868">
        <v>130242993</v>
      </c>
      <c r="H868">
        <v>306017601</v>
      </c>
    </row>
    <row r="869" spans="1:8" x14ac:dyDescent="0.25">
      <c r="A869" t="s">
        <v>455</v>
      </c>
      <c r="C869">
        <v>1998</v>
      </c>
      <c r="D869">
        <v>6374286</v>
      </c>
      <c r="E869">
        <v>11033762</v>
      </c>
      <c r="F869">
        <v>13945986</v>
      </c>
      <c r="G869">
        <v>132564515</v>
      </c>
      <c r="H869">
        <v>309801252</v>
      </c>
    </row>
    <row r="870" spans="1:8" x14ac:dyDescent="0.25">
      <c r="A870" t="s">
        <v>455</v>
      </c>
      <c r="C870">
        <v>1999</v>
      </c>
      <c r="D870">
        <v>6423359</v>
      </c>
      <c r="E870">
        <v>11070093</v>
      </c>
      <c r="F870">
        <v>8208943</v>
      </c>
      <c r="G870">
        <v>140791456</v>
      </c>
      <c r="H870">
        <v>313482775</v>
      </c>
    </row>
    <row r="871" spans="1:8" x14ac:dyDescent="0.25">
      <c r="A871" t="s">
        <v>455</v>
      </c>
      <c r="C871">
        <v>2000</v>
      </c>
      <c r="D871">
        <v>6737988</v>
      </c>
      <c r="E871">
        <v>11105799</v>
      </c>
      <c r="F871">
        <v>8360224</v>
      </c>
      <c r="G871">
        <v>143099370</v>
      </c>
      <c r="H871">
        <v>317061065</v>
      </c>
    </row>
    <row r="872" spans="1:8" x14ac:dyDescent="0.25">
      <c r="A872" t="s">
        <v>455</v>
      </c>
      <c r="C872">
        <v>2001</v>
      </c>
      <c r="D872">
        <v>6760213</v>
      </c>
      <c r="E872">
        <v>11139130</v>
      </c>
      <c r="F872">
        <v>8511728</v>
      </c>
      <c r="G872">
        <v>145381650</v>
      </c>
      <c r="H872">
        <v>320526487</v>
      </c>
    </row>
    <row r="873" spans="1:8" x14ac:dyDescent="0.25">
      <c r="A873" t="s">
        <v>455</v>
      </c>
      <c r="C873">
        <v>2002</v>
      </c>
      <c r="D873">
        <v>6776439</v>
      </c>
      <c r="E873">
        <v>11170054</v>
      </c>
      <c r="F873">
        <v>8661546</v>
      </c>
      <c r="G873">
        <v>147663936</v>
      </c>
      <c r="H873">
        <v>323795268</v>
      </c>
    </row>
    <row r="874" spans="1:8" x14ac:dyDescent="0.25">
      <c r="A874" t="s">
        <v>455</v>
      </c>
      <c r="C874">
        <v>2003</v>
      </c>
      <c r="D874">
        <v>6787012</v>
      </c>
      <c r="E874">
        <v>11199215</v>
      </c>
      <c r="F874">
        <v>8812248</v>
      </c>
      <c r="G874">
        <v>149925224</v>
      </c>
      <c r="H874">
        <v>326917889</v>
      </c>
    </row>
    <row r="875" spans="1:8" x14ac:dyDescent="0.25">
      <c r="A875" t="s">
        <v>455</v>
      </c>
      <c r="C875">
        <v>2004</v>
      </c>
      <c r="D875">
        <v>6791144</v>
      </c>
      <c r="E875">
        <v>20186791</v>
      </c>
      <c r="F875">
        <v>0</v>
      </c>
      <c r="G875">
        <v>152183696</v>
      </c>
      <c r="H875">
        <v>330112345</v>
      </c>
    </row>
    <row r="876" spans="1:8" x14ac:dyDescent="0.25">
      <c r="A876" t="s">
        <v>455</v>
      </c>
      <c r="C876">
        <v>2005</v>
      </c>
      <c r="D876">
        <v>6791641</v>
      </c>
      <c r="E876">
        <v>20358014</v>
      </c>
      <c r="F876">
        <v>0</v>
      </c>
      <c r="G876">
        <v>153049332</v>
      </c>
      <c r="H876">
        <v>334743542</v>
      </c>
    </row>
    <row r="877" spans="1:8" x14ac:dyDescent="0.25">
      <c r="A877" t="s">
        <v>455</v>
      </c>
      <c r="C877">
        <v>2006</v>
      </c>
      <c r="D877">
        <v>6798425</v>
      </c>
      <c r="E877">
        <v>11260636</v>
      </c>
      <c r="F877">
        <v>9266293</v>
      </c>
      <c r="G877">
        <v>155221487</v>
      </c>
      <c r="H877">
        <v>338040054</v>
      </c>
    </row>
    <row r="878" spans="1:8" x14ac:dyDescent="0.25">
      <c r="A878" t="s">
        <v>455</v>
      </c>
      <c r="C878">
        <v>2007</v>
      </c>
      <c r="D878">
        <v>6811520</v>
      </c>
      <c r="E878">
        <v>11269890</v>
      </c>
      <c r="F878">
        <v>15028292</v>
      </c>
      <c r="G878">
        <v>151774687</v>
      </c>
      <c r="H878">
        <v>341430734</v>
      </c>
    </row>
    <row r="879" spans="1:8" x14ac:dyDescent="0.25">
      <c r="A879" t="s">
        <v>455</v>
      </c>
      <c r="C879">
        <v>2008</v>
      </c>
      <c r="D879">
        <v>6822555</v>
      </c>
      <c r="E879">
        <v>11276607</v>
      </c>
      <c r="F879">
        <v>15263003</v>
      </c>
      <c r="G879">
        <v>153836094</v>
      </c>
      <c r="H879">
        <v>344808183</v>
      </c>
    </row>
    <row r="880" spans="1:8" x14ac:dyDescent="0.25">
      <c r="A880" t="s">
        <v>455</v>
      </c>
      <c r="C880">
        <v>2009</v>
      </c>
      <c r="D880">
        <v>6832067</v>
      </c>
      <c r="E880">
        <v>11283184</v>
      </c>
      <c r="F880">
        <v>23778604</v>
      </c>
      <c r="G880">
        <v>147603626</v>
      </c>
      <c r="H880">
        <v>348070280</v>
      </c>
    </row>
    <row r="881" spans="1:8" x14ac:dyDescent="0.25">
      <c r="A881" t="s">
        <v>455</v>
      </c>
      <c r="C881">
        <v>2010</v>
      </c>
      <c r="D881">
        <v>6836529</v>
      </c>
      <c r="E881">
        <v>11290420</v>
      </c>
      <c r="F881">
        <v>24149555</v>
      </c>
      <c r="G881">
        <v>149597564</v>
      </c>
      <c r="H881">
        <v>351178811</v>
      </c>
    </row>
    <row r="882" spans="1:8" x14ac:dyDescent="0.25">
      <c r="A882" t="s">
        <v>455</v>
      </c>
      <c r="C882">
        <v>2011</v>
      </c>
      <c r="D882">
        <v>6830580</v>
      </c>
      <c r="E882">
        <v>11298713</v>
      </c>
      <c r="F882">
        <v>24519382</v>
      </c>
      <c r="G882">
        <v>151735384</v>
      </c>
      <c r="H882">
        <v>354300092</v>
      </c>
    </row>
    <row r="883" spans="1:8" x14ac:dyDescent="0.25">
      <c r="A883" t="s">
        <v>455</v>
      </c>
      <c r="C883">
        <v>2012</v>
      </c>
      <c r="D883">
        <v>6817504</v>
      </c>
      <c r="E883">
        <v>11309292</v>
      </c>
      <c r="F883">
        <v>24931516</v>
      </c>
      <c r="G883">
        <v>153867294</v>
      </c>
      <c r="H883">
        <v>357510176</v>
      </c>
    </row>
    <row r="884" spans="1:8" x14ac:dyDescent="0.25">
      <c r="A884" t="s">
        <v>455</v>
      </c>
      <c r="C884">
        <v>2013</v>
      </c>
      <c r="D884">
        <v>6794587</v>
      </c>
      <c r="E884">
        <v>11321583</v>
      </c>
      <c r="F884">
        <v>25341236</v>
      </c>
      <c r="G884">
        <v>155927602</v>
      </c>
      <c r="H884">
        <v>360671136</v>
      </c>
    </row>
    <row r="885" spans="1:8" x14ac:dyDescent="0.25">
      <c r="A885" t="s">
        <v>455</v>
      </c>
      <c r="C885">
        <v>2014</v>
      </c>
      <c r="D885">
        <v>6759745</v>
      </c>
      <c r="E885">
        <v>11332030</v>
      </c>
      <c r="F885">
        <v>25749272</v>
      </c>
      <c r="G885">
        <v>157912114</v>
      </c>
      <c r="H885">
        <v>363733524</v>
      </c>
    </row>
    <row r="886" spans="1:8" x14ac:dyDescent="0.25">
      <c r="A886" t="s">
        <v>455</v>
      </c>
      <c r="C886">
        <v>2015</v>
      </c>
      <c r="D886">
        <v>6716371</v>
      </c>
      <c r="E886">
        <v>11339888</v>
      </c>
      <c r="F886">
        <v>26156882</v>
      </c>
      <c r="G886">
        <v>159539462</v>
      </c>
      <c r="H886">
        <v>366973412</v>
      </c>
    </row>
    <row r="887" spans="1:8" x14ac:dyDescent="0.25">
      <c r="A887" t="s">
        <v>455</v>
      </c>
      <c r="C887">
        <v>2016</v>
      </c>
      <c r="D887">
        <v>6668130</v>
      </c>
      <c r="E887">
        <v>11342012</v>
      </c>
      <c r="F887">
        <v>26563880</v>
      </c>
      <c r="G887">
        <v>161417367</v>
      </c>
      <c r="H887">
        <v>370016939</v>
      </c>
    </row>
    <row r="888" spans="1:8" x14ac:dyDescent="0.25">
      <c r="A888" t="s">
        <v>455</v>
      </c>
      <c r="C888">
        <v>2017</v>
      </c>
      <c r="D888">
        <v>6617232</v>
      </c>
      <c r="E888">
        <v>11336405</v>
      </c>
      <c r="F888">
        <v>26970925</v>
      </c>
      <c r="G888">
        <v>163236341</v>
      </c>
      <c r="H888">
        <v>373097240</v>
      </c>
    </row>
    <row r="889" spans="1:8" x14ac:dyDescent="0.25">
      <c r="A889" t="s">
        <v>455</v>
      </c>
      <c r="C889">
        <v>2018</v>
      </c>
      <c r="D889">
        <v>6275076</v>
      </c>
      <c r="E889">
        <v>11328243</v>
      </c>
      <c r="F889">
        <v>27377515</v>
      </c>
      <c r="G889">
        <v>164883012</v>
      </c>
      <c r="H889">
        <v>376000439</v>
      </c>
    </row>
    <row r="890" spans="1:8" x14ac:dyDescent="0.25">
      <c r="A890" t="s">
        <v>455</v>
      </c>
      <c r="C890">
        <v>2019</v>
      </c>
      <c r="D890">
        <v>6270108</v>
      </c>
      <c r="E890">
        <v>11316699</v>
      </c>
      <c r="F890">
        <v>27783192</v>
      </c>
      <c r="G890">
        <v>163586296</v>
      </c>
      <c r="H890">
        <v>381540720</v>
      </c>
    </row>
    <row r="891" spans="1:8" x14ac:dyDescent="0.25">
      <c r="A891" t="s">
        <v>455</v>
      </c>
      <c r="C891">
        <v>2020</v>
      </c>
      <c r="D891">
        <v>6257109</v>
      </c>
      <c r="E891">
        <v>11300695</v>
      </c>
      <c r="F891">
        <v>28184466</v>
      </c>
      <c r="G891">
        <v>205656947</v>
      </c>
      <c r="H891">
        <v>342863969</v>
      </c>
    </row>
    <row r="892" spans="1:8" x14ac:dyDescent="0.25">
      <c r="A892" t="s">
        <v>455</v>
      </c>
      <c r="C892">
        <v>2021</v>
      </c>
      <c r="D892">
        <v>6252443</v>
      </c>
      <c r="E892">
        <v>11256373</v>
      </c>
      <c r="F892">
        <v>52499116</v>
      </c>
      <c r="G892">
        <v>146527645</v>
      </c>
      <c r="H892">
        <v>380587807</v>
      </c>
    </row>
    <row r="893" spans="1:8" x14ac:dyDescent="0.25">
      <c r="A893" t="s">
        <v>455</v>
      </c>
      <c r="C893">
        <v>2022</v>
      </c>
      <c r="D893">
        <v>6258282</v>
      </c>
      <c r="E893">
        <v>11212198</v>
      </c>
      <c r="F893">
        <v>42713705</v>
      </c>
      <c r="G893">
        <v>196387134</v>
      </c>
      <c r="H893">
        <v>343752338</v>
      </c>
    </row>
    <row r="894" spans="1:8" x14ac:dyDescent="0.25">
      <c r="A894" t="s">
        <v>43</v>
      </c>
      <c r="C894">
        <v>1800</v>
      </c>
      <c r="D894">
        <v>1416167</v>
      </c>
      <c r="E894">
        <v>200000</v>
      </c>
      <c r="F894">
        <v>0</v>
      </c>
      <c r="G894">
        <v>0</v>
      </c>
      <c r="H894">
        <v>0</v>
      </c>
    </row>
    <row r="895" spans="1:8" x14ac:dyDescent="0.25">
      <c r="A895" t="s">
        <v>43</v>
      </c>
      <c r="C895">
        <v>1801</v>
      </c>
      <c r="D895">
        <v>1277906</v>
      </c>
      <c r="E895">
        <v>205195</v>
      </c>
      <c r="F895">
        <v>0</v>
      </c>
      <c r="G895">
        <v>0</v>
      </c>
      <c r="H895">
        <v>0</v>
      </c>
    </row>
    <row r="896" spans="1:8" x14ac:dyDescent="0.25">
      <c r="A896" t="s">
        <v>43</v>
      </c>
      <c r="C896">
        <v>1802</v>
      </c>
      <c r="D896">
        <v>1271543</v>
      </c>
      <c r="E896">
        <v>210524</v>
      </c>
      <c r="F896">
        <v>0</v>
      </c>
      <c r="G896">
        <v>0</v>
      </c>
      <c r="H896">
        <v>0</v>
      </c>
    </row>
    <row r="897" spans="1:8" x14ac:dyDescent="0.25">
      <c r="A897" t="s">
        <v>43</v>
      </c>
      <c r="C897">
        <v>1803</v>
      </c>
      <c r="D897">
        <v>1265403</v>
      </c>
      <c r="E897">
        <v>215992</v>
      </c>
      <c r="F897">
        <v>0</v>
      </c>
      <c r="G897">
        <v>0</v>
      </c>
      <c r="H897">
        <v>0</v>
      </c>
    </row>
    <row r="898" spans="1:8" x14ac:dyDescent="0.25">
      <c r="A898" t="s">
        <v>43</v>
      </c>
      <c r="C898">
        <v>1804</v>
      </c>
      <c r="D898">
        <v>1259481</v>
      </c>
      <c r="E898">
        <v>221602</v>
      </c>
      <c r="F898">
        <v>0</v>
      </c>
      <c r="G898">
        <v>0</v>
      </c>
      <c r="H898">
        <v>0</v>
      </c>
    </row>
    <row r="899" spans="1:8" x14ac:dyDescent="0.25">
      <c r="A899" t="s">
        <v>43</v>
      </c>
      <c r="C899">
        <v>1805</v>
      </c>
      <c r="D899">
        <v>1253768</v>
      </c>
      <c r="E899">
        <v>227357</v>
      </c>
      <c r="F899">
        <v>0</v>
      </c>
      <c r="G899">
        <v>0</v>
      </c>
      <c r="H899">
        <v>0</v>
      </c>
    </row>
    <row r="900" spans="1:8" x14ac:dyDescent="0.25">
      <c r="A900" t="s">
        <v>43</v>
      </c>
      <c r="C900">
        <v>1806</v>
      </c>
      <c r="D900">
        <v>1248258</v>
      </c>
      <c r="E900">
        <v>233263</v>
      </c>
      <c r="F900">
        <v>0</v>
      </c>
      <c r="G900">
        <v>0</v>
      </c>
      <c r="H900">
        <v>0</v>
      </c>
    </row>
    <row r="901" spans="1:8" x14ac:dyDescent="0.25">
      <c r="A901" t="s">
        <v>43</v>
      </c>
      <c r="C901">
        <v>1807</v>
      </c>
      <c r="D901">
        <v>1242944</v>
      </c>
      <c r="E901">
        <v>239321</v>
      </c>
      <c r="F901">
        <v>0</v>
      </c>
      <c r="G901">
        <v>0</v>
      </c>
      <c r="H901">
        <v>0</v>
      </c>
    </row>
    <row r="902" spans="1:8" x14ac:dyDescent="0.25">
      <c r="A902" t="s">
        <v>43</v>
      </c>
      <c r="C902">
        <v>1808</v>
      </c>
      <c r="D902">
        <v>1237819</v>
      </c>
      <c r="E902">
        <v>245537</v>
      </c>
      <c r="F902">
        <v>0</v>
      </c>
      <c r="G902">
        <v>0</v>
      </c>
      <c r="H902">
        <v>0</v>
      </c>
    </row>
    <row r="903" spans="1:8" x14ac:dyDescent="0.25">
      <c r="A903" t="s">
        <v>43</v>
      </c>
      <c r="C903">
        <v>1809</v>
      </c>
      <c r="D903">
        <v>1232876</v>
      </c>
      <c r="E903">
        <v>251914</v>
      </c>
      <c r="F903">
        <v>0</v>
      </c>
      <c r="G903">
        <v>0</v>
      </c>
      <c r="H903">
        <v>0</v>
      </c>
    </row>
    <row r="904" spans="1:8" x14ac:dyDescent="0.25">
      <c r="A904" t="s">
        <v>43</v>
      </c>
      <c r="C904">
        <v>1810</v>
      </c>
      <c r="D904">
        <v>1269174</v>
      </c>
      <c r="E904">
        <v>258627</v>
      </c>
      <c r="F904">
        <v>0</v>
      </c>
      <c r="G904">
        <v>0</v>
      </c>
      <c r="H904">
        <v>0</v>
      </c>
    </row>
    <row r="905" spans="1:8" x14ac:dyDescent="0.25">
      <c r="A905" t="s">
        <v>43</v>
      </c>
      <c r="C905">
        <v>1811</v>
      </c>
      <c r="D905">
        <v>1223675</v>
      </c>
      <c r="E905">
        <v>265344</v>
      </c>
      <c r="F905">
        <v>0</v>
      </c>
      <c r="G905">
        <v>0</v>
      </c>
      <c r="H905">
        <v>0</v>
      </c>
    </row>
    <row r="906" spans="1:8" x14ac:dyDescent="0.25">
      <c r="A906" t="s">
        <v>43</v>
      </c>
      <c r="C906">
        <v>1812</v>
      </c>
      <c r="D906">
        <v>1219237</v>
      </c>
      <c r="E906">
        <v>272236</v>
      </c>
      <c r="F906">
        <v>0</v>
      </c>
      <c r="G906">
        <v>0</v>
      </c>
      <c r="H906">
        <v>0</v>
      </c>
    </row>
    <row r="907" spans="1:8" x14ac:dyDescent="0.25">
      <c r="A907" t="s">
        <v>43</v>
      </c>
      <c r="C907">
        <v>1813</v>
      </c>
      <c r="D907">
        <v>1214960</v>
      </c>
      <c r="E907">
        <v>279307</v>
      </c>
      <c r="F907">
        <v>0</v>
      </c>
      <c r="G907">
        <v>0</v>
      </c>
      <c r="H907">
        <v>0</v>
      </c>
    </row>
    <row r="908" spans="1:8" x14ac:dyDescent="0.25">
      <c r="A908" t="s">
        <v>43</v>
      </c>
      <c r="C908">
        <v>1814</v>
      </c>
      <c r="D908">
        <v>1210835</v>
      </c>
      <c r="E908">
        <v>286561</v>
      </c>
      <c r="F908">
        <v>0</v>
      </c>
      <c r="G908">
        <v>0</v>
      </c>
      <c r="H908">
        <v>0</v>
      </c>
    </row>
    <row r="909" spans="1:8" x14ac:dyDescent="0.25">
      <c r="A909" t="s">
        <v>43</v>
      </c>
      <c r="C909">
        <v>1815</v>
      </c>
      <c r="D909">
        <v>1206859</v>
      </c>
      <c r="E909">
        <v>294004</v>
      </c>
      <c r="F909">
        <v>0</v>
      </c>
      <c r="G909">
        <v>0</v>
      </c>
      <c r="H909">
        <v>0</v>
      </c>
    </row>
    <row r="910" spans="1:8" x14ac:dyDescent="0.25">
      <c r="A910" t="s">
        <v>43</v>
      </c>
      <c r="C910">
        <v>1816</v>
      </c>
      <c r="D910">
        <v>1203026</v>
      </c>
      <c r="E910">
        <v>301640</v>
      </c>
      <c r="F910">
        <v>0</v>
      </c>
      <c r="G910">
        <v>0</v>
      </c>
      <c r="H910">
        <v>0</v>
      </c>
    </row>
    <row r="911" spans="1:8" x14ac:dyDescent="0.25">
      <c r="A911" t="s">
        <v>43</v>
      </c>
      <c r="C911">
        <v>1817</v>
      </c>
      <c r="D911">
        <v>1199331</v>
      </c>
      <c r="E911">
        <v>309474</v>
      </c>
      <c r="F911">
        <v>0</v>
      </c>
      <c r="G911">
        <v>0</v>
      </c>
      <c r="H911">
        <v>0</v>
      </c>
    </row>
    <row r="912" spans="1:8" x14ac:dyDescent="0.25">
      <c r="A912" t="s">
        <v>43</v>
      </c>
      <c r="C912">
        <v>1818</v>
      </c>
      <c r="D912">
        <v>1195771</v>
      </c>
      <c r="E912">
        <v>317512</v>
      </c>
      <c r="F912">
        <v>0</v>
      </c>
      <c r="G912">
        <v>0</v>
      </c>
      <c r="H912">
        <v>0</v>
      </c>
    </row>
    <row r="913" spans="1:8" x14ac:dyDescent="0.25">
      <c r="A913" t="s">
        <v>43</v>
      </c>
      <c r="C913">
        <v>1819</v>
      </c>
      <c r="D913">
        <v>1193322</v>
      </c>
      <c r="E913">
        <v>323943</v>
      </c>
      <c r="F913">
        <v>0</v>
      </c>
      <c r="G913">
        <v>0</v>
      </c>
      <c r="H913">
        <v>0</v>
      </c>
    </row>
    <row r="914" spans="1:8" x14ac:dyDescent="0.25">
      <c r="A914" t="s">
        <v>43</v>
      </c>
      <c r="C914">
        <v>1820</v>
      </c>
      <c r="D914">
        <v>1242211</v>
      </c>
      <c r="E914">
        <v>328728</v>
      </c>
      <c r="F914">
        <v>0</v>
      </c>
      <c r="G914">
        <v>0</v>
      </c>
      <c r="H914">
        <v>0</v>
      </c>
    </row>
    <row r="915" spans="1:8" x14ac:dyDescent="0.25">
      <c r="A915" t="s">
        <v>43</v>
      </c>
      <c r="C915">
        <v>1821</v>
      </c>
      <c r="D915">
        <v>1191664</v>
      </c>
      <c r="E915">
        <v>331827</v>
      </c>
      <c r="F915">
        <v>0</v>
      </c>
      <c r="G915">
        <v>0</v>
      </c>
      <c r="H915">
        <v>0</v>
      </c>
    </row>
    <row r="916" spans="1:8" x14ac:dyDescent="0.25">
      <c r="A916" t="s">
        <v>43</v>
      </c>
      <c r="C916">
        <v>1822</v>
      </c>
      <c r="D916">
        <v>1192407</v>
      </c>
      <c r="E916">
        <v>333197</v>
      </c>
      <c r="F916">
        <v>0</v>
      </c>
      <c r="G916">
        <v>0</v>
      </c>
      <c r="H916">
        <v>0</v>
      </c>
    </row>
    <row r="917" spans="1:8" x14ac:dyDescent="0.25">
      <c r="A917" t="s">
        <v>43</v>
      </c>
      <c r="C917">
        <v>1823</v>
      </c>
      <c r="D917">
        <v>1194167</v>
      </c>
      <c r="E917">
        <v>332795</v>
      </c>
      <c r="F917">
        <v>0</v>
      </c>
      <c r="G917">
        <v>0</v>
      </c>
      <c r="H917">
        <v>0</v>
      </c>
    </row>
    <row r="918" spans="1:8" x14ac:dyDescent="0.25">
      <c r="A918" t="s">
        <v>43</v>
      </c>
      <c r="C918">
        <v>1824</v>
      </c>
      <c r="D918">
        <v>1195943</v>
      </c>
      <c r="E918">
        <v>332395</v>
      </c>
      <c r="F918">
        <v>0</v>
      </c>
      <c r="G918">
        <v>0</v>
      </c>
      <c r="H918">
        <v>0</v>
      </c>
    </row>
    <row r="919" spans="1:8" x14ac:dyDescent="0.25">
      <c r="A919" t="s">
        <v>43</v>
      </c>
      <c r="C919">
        <v>1825</v>
      </c>
      <c r="D919">
        <v>1197732</v>
      </c>
      <c r="E919">
        <v>331994</v>
      </c>
      <c r="F919">
        <v>0</v>
      </c>
      <c r="G919">
        <v>0</v>
      </c>
      <c r="H919">
        <v>0</v>
      </c>
    </row>
    <row r="920" spans="1:8" x14ac:dyDescent="0.25">
      <c r="A920" t="s">
        <v>43</v>
      </c>
      <c r="C920">
        <v>1826</v>
      </c>
      <c r="D920">
        <v>1199537</v>
      </c>
      <c r="E920">
        <v>331595</v>
      </c>
      <c r="F920">
        <v>0</v>
      </c>
      <c r="G920">
        <v>0</v>
      </c>
      <c r="H920">
        <v>0</v>
      </c>
    </row>
    <row r="921" spans="1:8" x14ac:dyDescent="0.25">
      <c r="A921" t="s">
        <v>43</v>
      </c>
      <c r="C921">
        <v>1827</v>
      </c>
      <c r="D921">
        <v>1201358</v>
      </c>
      <c r="E921">
        <v>331195</v>
      </c>
      <c r="F921">
        <v>0</v>
      </c>
      <c r="G921">
        <v>0</v>
      </c>
      <c r="H921">
        <v>0</v>
      </c>
    </row>
    <row r="922" spans="1:8" x14ac:dyDescent="0.25">
      <c r="A922" t="s">
        <v>43</v>
      </c>
      <c r="C922">
        <v>1828</v>
      </c>
      <c r="D922">
        <v>1203191</v>
      </c>
      <c r="E922">
        <v>330797</v>
      </c>
      <c r="F922">
        <v>0</v>
      </c>
      <c r="G922">
        <v>0</v>
      </c>
      <c r="H922">
        <v>0</v>
      </c>
    </row>
    <row r="923" spans="1:8" x14ac:dyDescent="0.25">
      <c r="A923" t="s">
        <v>43</v>
      </c>
      <c r="C923">
        <v>1829</v>
      </c>
      <c r="D923">
        <v>1204340</v>
      </c>
      <c r="E923">
        <v>332089</v>
      </c>
      <c r="F923">
        <v>0</v>
      </c>
      <c r="G923">
        <v>0</v>
      </c>
      <c r="H923">
        <v>0</v>
      </c>
    </row>
    <row r="924" spans="1:8" x14ac:dyDescent="0.25">
      <c r="A924" t="s">
        <v>43</v>
      </c>
      <c r="C924">
        <v>1830</v>
      </c>
      <c r="D924">
        <v>1250394</v>
      </c>
      <c r="E924">
        <v>335111</v>
      </c>
      <c r="F924">
        <v>0</v>
      </c>
      <c r="G924">
        <v>0</v>
      </c>
      <c r="H924">
        <v>0</v>
      </c>
    </row>
    <row r="925" spans="1:8" x14ac:dyDescent="0.25">
      <c r="A925" t="s">
        <v>43</v>
      </c>
      <c r="C925">
        <v>1831</v>
      </c>
      <c r="D925">
        <v>1204680</v>
      </c>
      <c r="E925">
        <v>339904</v>
      </c>
      <c r="F925">
        <v>0</v>
      </c>
      <c r="G925">
        <v>0</v>
      </c>
      <c r="H925">
        <v>0</v>
      </c>
    </row>
    <row r="926" spans="1:8" x14ac:dyDescent="0.25">
      <c r="A926" t="s">
        <v>43</v>
      </c>
      <c r="C926">
        <v>1832</v>
      </c>
      <c r="D926">
        <v>1203919</v>
      </c>
      <c r="E926">
        <v>346508</v>
      </c>
      <c r="F926">
        <v>0</v>
      </c>
      <c r="G926">
        <v>0</v>
      </c>
      <c r="H926">
        <v>0</v>
      </c>
    </row>
    <row r="927" spans="1:8" x14ac:dyDescent="0.25">
      <c r="A927" t="s">
        <v>43</v>
      </c>
      <c r="C927">
        <v>1833</v>
      </c>
      <c r="D927">
        <v>1202565</v>
      </c>
      <c r="E927">
        <v>354966</v>
      </c>
      <c r="F927">
        <v>0</v>
      </c>
      <c r="G927">
        <v>0</v>
      </c>
      <c r="H927">
        <v>0</v>
      </c>
    </row>
    <row r="928" spans="1:8" x14ac:dyDescent="0.25">
      <c r="A928" t="s">
        <v>43</v>
      </c>
      <c r="C928">
        <v>1834</v>
      </c>
      <c r="D928">
        <v>1201341</v>
      </c>
      <c r="E928">
        <v>363631</v>
      </c>
      <c r="F928">
        <v>0</v>
      </c>
      <c r="G928">
        <v>0</v>
      </c>
      <c r="H928">
        <v>0</v>
      </c>
    </row>
    <row r="929" spans="1:8" x14ac:dyDescent="0.25">
      <c r="A929" t="s">
        <v>43</v>
      </c>
      <c r="C929">
        <v>1835</v>
      </c>
      <c r="D929">
        <v>1200245</v>
      </c>
      <c r="E929">
        <v>372507</v>
      </c>
      <c r="F929">
        <v>0</v>
      </c>
      <c r="G929">
        <v>0</v>
      </c>
      <c r="H929">
        <v>0</v>
      </c>
    </row>
    <row r="930" spans="1:8" x14ac:dyDescent="0.25">
      <c r="A930" t="s">
        <v>43</v>
      </c>
      <c r="C930">
        <v>1836</v>
      </c>
      <c r="D930">
        <v>1199272</v>
      </c>
      <c r="E930">
        <v>381599</v>
      </c>
      <c r="F930">
        <v>0</v>
      </c>
      <c r="G930">
        <v>0</v>
      </c>
      <c r="H930">
        <v>0</v>
      </c>
    </row>
    <row r="931" spans="1:8" x14ac:dyDescent="0.25">
      <c r="A931" t="s">
        <v>43</v>
      </c>
      <c r="C931">
        <v>1837</v>
      </c>
      <c r="D931">
        <v>1198418</v>
      </c>
      <c r="E931">
        <v>390914</v>
      </c>
      <c r="F931">
        <v>0</v>
      </c>
      <c r="G931">
        <v>0</v>
      </c>
      <c r="H931">
        <v>0</v>
      </c>
    </row>
    <row r="932" spans="1:8" x14ac:dyDescent="0.25">
      <c r="A932" t="s">
        <v>43</v>
      </c>
      <c r="C932">
        <v>1838</v>
      </c>
      <c r="D932">
        <v>1197682</v>
      </c>
      <c r="E932">
        <v>400456</v>
      </c>
      <c r="F932">
        <v>0</v>
      </c>
      <c r="G932">
        <v>0</v>
      </c>
      <c r="H932">
        <v>0</v>
      </c>
    </row>
    <row r="933" spans="1:8" x14ac:dyDescent="0.25">
      <c r="A933" t="s">
        <v>43</v>
      </c>
      <c r="C933">
        <v>1839</v>
      </c>
      <c r="D933">
        <v>1197798</v>
      </c>
      <c r="E933">
        <v>411303</v>
      </c>
      <c r="F933">
        <v>0</v>
      </c>
      <c r="G933">
        <v>0</v>
      </c>
      <c r="H933">
        <v>0</v>
      </c>
    </row>
    <row r="934" spans="1:8" x14ac:dyDescent="0.25">
      <c r="A934" t="s">
        <v>43</v>
      </c>
      <c r="C934">
        <v>1840</v>
      </c>
      <c r="D934">
        <v>1246848</v>
      </c>
      <c r="E934">
        <v>423526</v>
      </c>
      <c r="F934">
        <v>0</v>
      </c>
      <c r="G934">
        <v>0</v>
      </c>
      <c r="H934">
        <v>0</v>
      </c>
    </row>
    <row r="935" spans="1:8" x14ac:dyDescent="0.25">
      <c r="A935" t="s">
        <v>43</v>
      </c>
      <c r="C935">
        <v>1841</v>
      </c>
      <c r="D935">
        <v>1200536</v>
      </c>
      <c r="E935">
        <v>437202</v>
      </c>
      <c r="F935">
        <v>0</v>
      </c>
      <c r="G935">
        <v>0</v>
      </c>
      <c r="H935">
        <v>0</v>
      </c>
    </row>
    <row r="936" spans="1:8" x14ac:dyDescent="0.25">
      <c r="A936" t="s">
        <v>43</v>
      </c>
      <c r="C936">
        <v>1842</v>
      </c>
      <c r="D936">
        <v>1203139</v>
      </c>
      <c r="E936">
        <v>452407</v>
      </c>
      <c r="F936">
        <v>0</v>
      </c>
      <c r="G936">
        <v>0</v>
      </c>
      <c r="H936">
        <v>0</v>
      </c>
    </row>
    <row r="937" spans="1:8" x14ac:dyDescent="0.25">
      <c r="A937" t="s">
        <v>43</v>
      </c>
      <c r="C937">
        <v>1843</v>
      </c>
      <c r="D937">
        <v>1290556</v>
      </c>
      <c r="E937">
        <v>469223</v>
      </c>
      <c r="F937">
        <v>0</v>
      </c>
      <c r="G937">
        <v>0</v>
      </c>
      <c r="H937">
        <v>0</v>
      </c>
    </row>
    <row r="938" spans="1:8" x14ac:dyDescent="0.25">
      <c r="A938" t="s">
        <v>43</v>
      </c>
      <c r="C938">
        <v>1844</v>
      </c>
      <c r="D938">
        <v>1210040</v>
      </c>
      <c r="E938">
        <v>486665</v>
      </c>
      <c r="F938">
        <v>0</v>
      </c>
      <c r="G938">
        <v>0</v>
      </c>
      <c r="H938">
        <v>0</v>
      </c>
    </row>
    <row r="939" spans="1:8" x14ac:dyDescent="0.25">
      <c r="A939" t="s">
        <v>43</v>
      </c>
      <c r="C939">
        <v>1845</v>
      </c>
      <c r="D939">
        <v>1213589</v>
      </c>
      <c r="E939">
        <v>504755</v>
      </c>
      <c r="F939">
        <v>0</v>
      </c>
      <c r="G939">
        <v>0</v>
      </c>
      <c r="H939">
        <v>0</v>
      </c>
    </row>
    <row r="940" spans="1:8" x14ac:dyDescent="0.25">
      <c r="A940" t="s">
        <v>43</v>
      </c>
      <c r="C940">
        <v>1846</v>
      </c>
      <c r="D940">
        <v>1217211</v>
      </c>
      <c r="E940">
        <v>523518</v>
      </c>
      <c r="F940">
        <v>0</v>
      </c>
      <c r="G940">
        <v>0</v>
      </c>
      <c r="H940">
        <v>0</v>
      </c>
    </row>
    <row r="941" spans="1:8" x14ac:dyDescent="0.25">
      <c r="A941" t="s">
        <v>43</v>
      </c>
      <c r="C941">
        <v>1847</v>
      </c>
      <c r="D941">
        <v>1220903</v>
      </c>
      <c r="E941">
        <v>542978</v>
      </c>
      <c r="F941">
        <v>0</v>
      </c>
      <c r="G941">
        <v>0</v>
      </c>
      <c r="H941">
        <v>0</v>
      </c>
    </row>
    <row r="942" spans="1:8" x14ac:dyDescent="0.25">
      <c r="A942" t="s">
        <v>43</v>
      </c>
      <c r="C942">
        <v>1848</v>
      </c>
      <c r="D942">
        <v>1224665</v>
      </c>
      <c r="E942">
        <v>563161</v>
      </c>
      <c r="F942">
        <v>0</v>
      </c>
      <c r="G942">
        <v>0</v>
      </c>
      <c r="H942">
        <v>0</v>
      </c>
    </row>
    <row r="943" spans="1:8" x14ac:dyDescent="0.25">
      <c r="A943" t="s">
        <v>43</v>
      </c>
      <c r="C943">
        <v>1849</v>
      </c>
      <c r="D943">
        <v>1228681</v>
      </c>
      <c r="E943">
        <v>589474</v>
      </c>
      <c r="F943">
        <v>0</v>
      </c>
      <c r="G943">
        <v>0</v>
      </c>
      <c r="H943">
        <v>0</v>
      </c>
    </row>
    <row r="944" spans="1:8" x14ac:dyDescent="0.25">
      <c r="A944" t="s">
        <v>43</v>
      </c>
      <c r="C944">
        <v>1850</v>
      </c>
      <c r="D944">
        <v>1396734</v>
      </c>
      <c r="E944">
        <v>622584</v>
      </c>
      <c r="F944">
        <v>0</v>
      </c>
      <c r="G944">
        <v>0</v>
      </c>
      <c r="H944">
        <v>0</v>
      </c>
    </row>
    <row r="945" spans="1:8" x14ac:dyDescent="0.25">
      <c r="A945" t="s">
        <v>43</v>
      </c>
      <c r="C945">
        <v>1851</v>
      </c>
      <c r="D945">
        <v>1242314</v>
      </c>
      <c r="E945">
        <v>663068</v>
      </c>
      <c r="F945">
        <v>0</v>
      </c>
      <c r="G945">
        <v>0</v>
      </c>
      <c r="H945">
        <v>0</v>
      </c>
    </row>
    <row r="946" spans="1:8" x14ac:dyDescent="0.25">
      <c r="A946" t="s">
        <v>43</v>
      </c>
      <c r="C946">
        <v>1852</v>
      </c>
      <c r="D946">
        <v>1251966</v>
      </c>
      <c r="E946">
        <v>711848</v>
      </c>
      <c r="F946">
        <v>0</v>
      </c>
      <c r="G946">
        <v>0</v>
      </c>
      <c r="H946">
        <v>0</v>
      </c>
    </row>
    <row r="947" spans="1:8" x14ac:dyDescent="0.25">
      <c r="A947" t="s">
        <v>43</v>
      </c>
      <c r="C947">
        <v>1853</v>
      </c>
      <c r="D947">
        <v>1160859</v>
      </c>
      <c r="E947">
        <v>870870</v>
      </c>
      <c r="F947">
        <v>0</v>
      </c>
      <c r="G947">
        <v>0</v>
      </c>
      <c r="H947">
        <v>0</v>
      </c>
    </row>
    <row r="948" spans="1:8" x14ac:dyDescent="0.25">
      <c r="A948" t="s">
        <v>43</v>
      </c>
      <c r="C948">
        <v>1854</v>
      </c>
      <c r="D948">
        <v>1167071</v>
      </c>
      <c r="E948">
        <v>937459</v>
      </c>
      <c r="F948">
        <v>0</v>
      </c>
      <c r="G948">
        <v>0</v>
      </c>
      <c r="H948">
        <v>0</v>
      </c>
    </row>
    <row r="949" spans="1:8" x14ac:dyDescent="0.25">
      <c r="A949" t="s">
        <v>43</v>
      </c>
      <c r="C949">
        <v>1855</v>
      </c>
      <c r="D949">
        <v>1173308</v>
      </c>
      <c r="E949">
        <v>1009300</v>
      </c>
      <c r="F949">
        <v>0</v>
      </c>
      <c r="G949">
        <v>0</v>
      </c>
      <c r="H949">
        <v>0</v>
      </c>
    </row>
    <row r="950" spans="1:8" x14ac:dyDescent="0.25">
      <c r="A950" t="s">
        <v>43</v>
      </c>
      <c r="C950">
        <v>1856</v>
      </c>
      <c r="D950">
        <v>1179567</v>
      </c>
      <c r="E950">
        <v>113373</v>
      </c>
      <c r="F950">
        <v>973442</v>
      </c>
      <c r="G950">
        <v>0</v>
      </c>
      <c r="H950">
        <v>0</v>
      </c>
    </row>
    <row r="951" spans="1:8" x14ac:dyDescent="0.25">
      <c r="A951" t="s">
        <v>43</v>
      </c>
      <c r="C951">
        <v>1857</v>
      </c>
      <c r="D951">
        <v>1185854</v>
      </c>
      <c r="E951">
        <v>117792</v>
      </c>
      <c r="F951">
        <v>1052666</v>
      </c>
      <c r="G951">
        <v>0</v>
      </c>
      <c r="H951">
        <v>0</v>
      </c>
    </row>
    <row r="952" spans="1:8" x14ac:dyDescent="0.25">
      <c r="A952" t="s">
        <v>43</v>
      </c>
      <c r="C952">
        <v>1858</v>
      </c>
      <c r="D952">
        <v>1192161</v>
      </c>
      <c r="E952">
        <v>122383</v>
      </c>
      <c r="F952">
        <v>0</v>
      </c>
      <c r="G952">
        <v>0</v>
      </c>
      <c r="H952">
        <v>1138338</v>
      </c>
    </row>
    <row r="953" spans="1:8" x14ac:dyDescent="0.25">
      <c r="A953" t="s">
        <v>43</v>
      </c>
      <c r="C953">
        <v>1859</v>
      </c>
      <c r="D953">
        <v>1198496</v>
      </c>
      <c r="E953">
        <v>128293</v>
      </c>
      <c r="F953">
        <v>0</v>
      </c>
      <c r="G953">
        <v>0</v>
      </c>
      <c r="H953">
        <v>1217210</v>
      </c>
    </row>
    <row r="954" spans="1:8" x14ac:dyDescent="0.25">
      <c r="A954" t="s">
        <v>43</v>
      </c>
      <c r="C954">
        <v>1860</v>
      </c>
      <c r="D954">
        <v>1258443</v>
      </c>
      <c r="E954">
        <v>135668</v>
      </c>
      <c r="F954">
        <v>0</v>
      </c>
      <c r="G954">
        <v>0</v>
      </c>
      <c r="H954">
        <v>1288328</v>
      </c>
    </row>
    <row r="955" spans="1:8" x14ac:dyDescent="0.25">
      <c r="A955" t="s">
        <v>43</v>
      </c>
      <c r="C955">
        <v>1861</v>
      </c>
      <c r="D955">
        <v>1355901</v>
      </c>
      <c r="E955">
        <v>0</v>
      </c>
      <c r="F955">
        <v>0</v>
      </c>
      <c r="G955">
        <v>0</v>
      </c>
      <c r="H955">
        <v>1350647</v>
      </c>
    </row>
    <row r="956" spans="1:8" x14ac:dyDescent="0.25">
      <c r="A956" t="s">
        <v>43</v>
      </c>
      <c r="C956">
        <v>1862</v>
      </c>
      <c r="D956">
        <v>1373103</v>
      </c>
      <c r="E956">
        <v>0</v>
      </c>
      <c r="F956">
        <v>0</v>
      </c>
      <c r="G956">
        <v>0</v>
      </c>
      <c r="H956">
        <v>1403026</v>
      </c>
    </row>
    <row r="957" spans="1:8" x14ac:dyDescent="0.25">
      <c r="A957" t="s">
        <v>43</v>
      </c>
      <c r="C957">
        <v>1863</v>
      </c>
      <c r="D957">
        <v>1392316</v>
      </c>
      <c r="E957">
        <v>0</v>
      </c>
      <c r="F957">
        <v>0</v>
      </c>
      <c r="G957">
        <v>0</v>
      </c>
      <c r="H957">
        <v>1444218</v>
      </c>
    </row>
    <row r="958" spans="1:8" x14ac:dyDescent="0.25">
      <c r="A958" t="s">
        <v>43</v>
      </c>
      <c r="C958">
        <v>1864</v>
      </c>
      <c r="D958">
        <v>1412606</v>
      </c>
      <c r="E958">
        <v>0</v>
      </c>
      <c r="F958">
        <v>0</v>
      </c>
      <c r="G958">
        <v>0</v>
      </c>
      <c r="H958">
        <v>1486620</v>
      </c>
    </row>
    <row r="959" spans="1:8" x14ac:dyDescent="0.25">
      <c r="A959" t="s">
        <v>43</v>
      </c>
      <c r="C959">
        <v>1865</v>
      </c>
      <c r="D959">
        <v>1434056</v>
      </c>
      <c r="E959">
        <v>0</v>
      </c>
      <c r="F959">
        <v>0</v>
      </c>
      <c r="G959">
        <v>0</v>
      </c>
      <c r="H959">
        <v>1530266</v>
      </c>
    </row>
    <row r="960" spans="1:8" x14ac:dyDescent="0.25">
      <c r="A960" t="s">
        <v>43</v>
      </c>
      <c r="C960">
        <v>1866</v>
      </c>
      <c r="D960">
        <v>1456765</v>
      </c>
      <c r="E960">
        <v>0</v>
      </c>
      <c r="F960">
        <v>0</v>
      </c>
      <c r="G960">
        <v>0</v>
      </c>
      <c r="H960">
        <v>1575194</v>
      </c>
    </row>
    <row r="961" spans="1:8" x14ac:dyDescent="0.25">
      <c r="A961" t="s">
        <v>43</v>
      </c>
      <c r="C961">
        <v>1867</v>
      </c>
      <c r="D961">
        <v>1480830</v>
      </c>
      <c r="E961">
        <v>0</v>
      </c>
      <c r="F961">
        <v>0</v>
      </c>
      <c r="G961">
        <v>0</v>
      </c>
      <c r="H961">
        <v>1621441</v>
      </c>
    </row>
    <row r="962" spans="1:8" x14ac:dyDescent="0.25">
      <c r="A962" t="s">
        <v>43</v>
      </c>
      <c r="C962">
        <v>1868</v>
      </c>
      <c r="D962">
        <v>1506363</v>
      </c>
      <c r="E962">
        <v>0</v>
      </c>
      <c r="F962">
        <v>0</v>
      </c>
      <c r="G962">
        <v>0</v>
      </c>
      <c r="H962">
        <v>1669046</v>
      </c>
    </row>
    <row r="963" spans="1:8" x14ac:dyDescent="0.25">
      <c r="A963" t="s">
        <v>43</v>
      </c>
      <c r="C963">
        <v>1869</v>
      </c>
      <c r="D963">
        <v>1532177</v>
      </c>
      <c r="E963">
        <v>0</v>
      </c>
      <c r="F963">
        <v>0</v>
      </c>
      <c r="G963">
        <v>0</v>
      </c>
      <c r="H963">
        <v>1715208</v>
      </c>
    </row>
    <row r="964" spans="1:8" x14ac:dyDescent="0.25">
      <c r="A964" t="s">
        <v>43</v>
      </c>
      <c r="C964">
        <v>1870</v>
      </c>
      <c r="D964">
        <v>1614023</v>
      </c>
      <c r="E964">
        <v>0</v>
      </c>
      <c r="F964">
        <v>0</v>
      </c>
      <c r="G964">
        <v>0</v>
      </c>
      <c r="H964">
        <v>1759825</v>
      </c>
    </row>
    <row r="965" spans="1:8" x14ac:dyDescent="0.25">
      <c r="A965" t="s">
        <v>43</v>
      </c>
      <c r="C965">
        <v>1871</v>
      </c>
      <c r="D965">
        <v>1584400</v>
      </c>
      <c r="E965">
        <v>0</v>
      </c>
      <c r="F965">
        <v>0</v>
      </c>
      <c r="G965">
        <v>0</v>
      </c>
      <c r="H965">
        <v>1802792</v>
      </c>
    </row>
    <row r="966" spans="1:8" x14ac:dyDescent="0.25">
      <c r="A966" t="s">
        <v>43</v>
      </c>
      <c r="C966">
        <v>1872</v>
      </c>
      <c r="D966">
        <v>1610669</v>
      </c>
      <c r="E966">
        <v>0</v>
      </c>
      <c r="F966">
        <v>0</v>
      </c>
      <c r="G966">
        <v>0</v>
      </c>
      <c r="H966">
        <v>1843995</v>
      </c>
    </row>
    <row r="967" spans="1:8" x14ac:dyDescent="0.25">
      <c r="A967" t="s">
        <v>43</v>
      </c>
      <c r="C967">
        <v>1873</v>
      </c>
      <c r="D967">
        <v>1636928</v>
      </c>
      <c r="E967">
        <v>0</v>
      </c>
      <c r="F967">
        <v>0</v>
      </c>
      <c r="G967">
        <v>0</v>
      </c>
      <c r="H967">
        <v>1883321</v>
      </c>
    </row>
    <row r="968" spans="1:8" x14ac:dyDescent="0.25">
      <c r="A968" t="s">
        <v>43</v>
      </c>
      <c r="C968">
        <v>1874</v>
      </c>
      <c r="D968">
        <v>1664382</v>
      </c>
      <c r="E968">
        <v>0</v>
      </c>
      <c r="F968">
        <v>0</v>
      </c>
      <c r="G968">
        <v>0</v>
      </c>
      <c r="H968">
        <v>1923486</v>
      </c>
    </row>
    <row r="969" spans="1:8" x14ac:dyDescent="0.25">
      <c r="A969" t="s">
        <v>43</v>
      </c>
      <c r="C969">
        <v>1875</v>
      </c>
      <c r="D969">
        <v>1693102</v>
      </c>
      <c r="E969">
        <v>0</v>
      </c>
      <c r="F969">
        <v>0</v>
      </c>
      <c r="G969">
        <v>0</v>
      </c>
      <c r="H969">
        <v>1964507</v>
      </c>
    </row>
    <row r="970" spans="1:8" x14ac:dyDescent="0.25">
      <c r="A970" t="s">
        <v>43</v>
      </c>
      <c r="C970">
        <v>1876</v>
      </c>
      <c r="D970">
        <v>1723167</v>
      </c>
      <c r="E970">
        <v>0</v>
      </c>
      <c r="F970">
        <v>0</v>
      </c>
      <c r="G970">
        <v>0</v>
      </c>
      <c r="H970">
        <v>2006403</v>
      </c>
    </row>
    <row r="971" spans="1:8" x14ac:dyDescent="0.25">
      <c r="A971" t="s">
        <v>43</v>
      </c>
      <c r="C971">
        <v>1877</v>
      </c>
      <c r="D971">
        <v>1754646</v>
      </c>
      <c r="E971">
        <v>0</v>
      </c>
      <c r="F971">
        <v>0</v>
      </c>
      <c r="G971">
        <v>0</v>
      </c>
      <c r="H971">
        <v>2049192</v>
      </c>
    </row>
    <row r="972" spans="1:8" x14ac:dyDescent="0.25">
      <c r="A972" t="s">
        <v>43</v>
      </c>
      <c r="C972">
        <v>1878</v>
      </c>
      <c r="D972">
        <v>1787630</v>
      </c>
      <c r="E972">
        <v>0</v>
      </c>
      <c r="F972">
        <v>0</v>
      </c>
      <c r="G972">
        <v>0</v>
      </c>
      <c r="H972">
        <v>2092894</v>
      </c>
    </row>
    <row r="973" spans="1:8" x14ac:dyDescent="0.25">
      <c r="A973" t="s">
        <v>43</v>
      </c>
      <c r="C973">
        <v>1879</v>
      </c>
      <c r="D973">
        <v>1818527</v>
      </c>
      <c r="E973">
        <v>0</v>
      </c>
      <c r="F973">
        <v>0</v>
      </c>
      <c r="G973">
        <v>0</v>
      </c>
      <c r="H973">
        <v>2143510</v>
      </c>
    </row>
    <row r="974" spans="1:8" x14ac:dyDescent="0.25">
      <c r="A974" t="s">
        <v>43</v>
      </c>
      <c r="C974">
        <v>1880</v>
      </c>
      <c r="D974">
        <v>1905284</v>
      </c>
      <c r="E974">
        <v>0</v>
      </c>
      <c r="F974">
        <v>0</v>
      </c>
      <c r="G974">
        <v>0</v>
      </c>
      <c r="H974">
        <v>2201397</v>
      </c>
    </row>
    <row r="975" spans="1:8" x14ac:dyDescent="0.25">
      <c r="A975" t="s">
        <v>43</v>
      </c>
      <c r="C975">
        <v>1881</v>
      </c>
      <c r="D975">
        <v>1873195</v>
      </c>
      <c r="E975">
        <v>0</v>
      </c>
      <c r="F975">
        <v>0</v>
      </c>
      <c r="G975">
        <v>0</v>
      </c>
      <c r="H975">
        <v>2266925</v>
      </c>
    </row>
    <row r="976" spans="1:8" x14ac:dyDescent="0.25">
      <c r="A976" t="s">
        <v>43</v>
      </c>
      <c r="C976">
        <v>1882</v>
      </c>
      <c r="D976">
        <v>1896497</v>
      </c>
      <c r="E976">
        <v>0</v>
      </c>
      <c r="F976">
        <v>0</v>
      </c>
      <c r="G976">
        <v>0</v>
      </c>
      <c r="H976">
        <v>2340480</v>
      </c>
    </row>
    <row r="977" spans="1:8" x14ac:dyDescent="0.25">
      <c r="A977" t="s">
        <v>43</v>
      </c>
      <c r="C977">
        <v>1883</v>
      </c>
      <c r="D977">
        <v>1916772</v>
      </c>
      <c r="E977">
        <v>0</v>
      </c>
      <c r="F977">
        <v>0</v>
      </c>
      <c r="G977">
        <v>0</v>
      </c>
      <c r="H977">
        <v>2422463</v>
      </c>
    </row>
    <row r="978" spans="1:8" x14ac:dyDescent="0.25">
      <c r="A978" t="s">
        <v>43</v>
      </c>
      <c r="C978">
        <v>1884</v>
      </c>
      <c r="D978">
        <v>1937422</v>
      </c>
      <c r="E978">
        <v>0</v>
      </c>
      <c r="F978">
        <v>0</v>
      </c>
      <c r="G978">
        <v>0</v>
      </c>
      <c r="H978">
        <v>2507319</v>
      </c>
    </row>
    <row r="979" spans="1:8" x14ac:dyDescent="0.25">
      <c r="A979" t="s">
        <v>43</v>
      </c>
      <c r="C979">
        <v>1885</v>
      </c>
      <c r="D979">
        <v>1958449</v>
      </c>
      <c r="E979">
        <v>0</v>
      </c>
      <c r="F979">
        <v>0</v>
      </c>
      <c r="G979">
        <v>0</v>
      </c>
      <c r="H979">
        <v>2595146</v>
      </c>
    </row>
    <row r="980" spans="1:8" x14ac:dyDescent="0.25">
      <c r="A980" t="s">
        <v>43</v>
      </c>
      <c r="C980">
        <v>1886</v>
      </c>
      <c r="D980">
        <v>1979864</v>
      </c>
      <c r="E980">
        <v>0</v>
      </c>
      <c r="F980">
        <v>0</v>
      </c>
      <c r="G980">
        <v>0</v>
      </c>
      <c r="H980">
        <v>2686050</v>
      </c>
    </row>
    <row r="981" spans="1:8" x14ac:dyDescent="0.25">
      <c r="A981" t="s">
        <v>43</v>
      </c>
      <c r="C981">
        <v>1887</v>
      </c>
      <c r="D981">
        <v>1385077</v>
      </c>
      <c r="E981">
        <v>0</v>
      </c>
      <c r="F981">
        <v>0</v>
      </c>
      <c r="G981">
        <v>616603</v>
      </c>
      <c r="H981">
        <v>2780138</v>
      </c>
    </row>
    <row r="982" spans="1:8" x14ac:dyDescent="0.25">
      <c r="A982" t="s">
        <v>43</v>
      </c>
      <c r="C982">
        <v>1888</v>
      </c>
      <c r="D982">
        <v>1391991</v>
      </c>
      <c r="E982">
        <v>0</v>
      </c>
      <c r="F982">
        <v>0</v>
      </c>
      <c r="G982">
        <v>631916</v>
      </c>
      <c r="H982">
        <v>2877522</v>
      </c>
    </row>
    <row r="983" spans="1:8" x14ac:dyDescent="0.25">
      <c r="A983" t="s">
        <v>43</v>
      </c>
      <c r="C983">
        <v>1889</v>
      </c>
      <c r="D983">
        <v>1399030</v>
      </c>
      <c r="E983">
        <v>0</v>
      </c>
      <c r="F983">
        <v>0</v>
      </c>
      <c r="G983">
        <v>646899</v>
      </c>
      <c r="H983">
        <v>2968141</v>
      </c>
    </row>
    <row r="984" spans="1:8" x14ac:dyDescent="0.25">
      <c r="A984" t="s">
        <v>43</v>
      </c>
      <c r="C984">
        <v>1890</v>
      </c>
      <c r="D984">
        <v>1466851</v>
      </c>
      <c r="E984">
        <v>0</v>
      </c>
      <c r="F984">
        <v>0</v>
      </c>
      <c r="G984">
        <v>661529</v>
      </c>
      <c r="H984">
        <v>3051572</v>
      </c>
    </row>
    <row r="985" spans="1:8" x14ac:dyDescent="0.25">
      <c r="A985" t="s">
        <v>43</v>
      </c>
      <c r="C985">
        <v>1891</v>
      </c>
      <c r="D985">
        <v>1413520</v>
      </c>
      <c r="E985">
        <v>0</v>
      </c>
      <c r="F985">
        <v>0</v>
      </c>
      <c r="G985">
        <v>675784</v>
      </c>
      <c r="H985">
        <v>3127374</v>
      </c>
    </row>
    <row r="986" spans="1:8" x14ac:dyDescent="0.25">
      <c r="A986" t="s">
        <v>43</v>
      </c>
      <c r="C986">
        <v>1892</v>
      </c>
      <c r="D986">
        <v>1420965</v>
      </c>
      <c r="E986">
        <v>0</v>
      </c>
      <c r="F986">
        <v>0</v>
      </c>
      <c r="G986">
        <v>689639</v>
      </c>
      <c r="H986">
        <v>3195087</v>
      </c>
    </row>
    <row r="987" spans="1:8" x14ac:dyDescent="0.25">
      <c r="A987" t="s">
        <v>43</v>
      </c>
      <c r="C987">
        <v>1893</v>
      </c>
      <c r="D987">
        <v>1428543</v>
      </c>
      <c r="E987">
        <v>0</v>
      </c>
      <c r="F987">
        <v>0</v>
      </c>
      <c r="G987">
        <v>703071</v>
      </c>
      <c r="H987">
        <v>3254230</v>
      </c>
    </row>
    <row r="988" spans="1:8" x14ac:dyDescent="0.25">
      <c r="A988" t="s">
        <v>43</v>
      </c>
      <c r="C988">
        <v>1894</v>
      </c>
      <c r="D988">
        <v>1436158</v>
      </c>
      <c r="E988">
        <v>0</v>
      </c>
      <c r="F988">
        <v>0</v>
      </c>
      <c r="G988">
        <v>716764</v>
      </c>
      <c r="H988">
        <v>3314469</v>
      </c>
    </row>
    <row r="989" spans="1:8" x14ac:dyDescent="0.25">
      <c r="A989" t="s">
        <v>43</v>
      </c>
      <c r="C989">
        <v>1895</v>
      </c>
      <c r="D989">
        <v>1443812</v>
      </c>
      <c r="E989">
        <v>0</v>
      </c>
      <c r="F989">
        <v>0</v>
      </c>
      <c r="G989">
        <v>730724</v>
      </c>
      <c r="H989">
        <v>3375822</v>
      </c>
    </row>
    <row r="990" spans="1:8" x14ac:dyDescent="0.25">
      <c r="A990" t="s">
        <v>43</v>
      </c>
      <c r="C990">
        <v>1896</v>
      </c>
      <c r="D990">
        <v>1451500</v>
      </c>
      <c r="E990">
        <v>0</v>
      </c>
      <c r="F990">
        <v>0</v>
      </c>
      <c r="G990">
        <v>744956</v>
      </c>
      <c r="H990">
        <v>3438311</v>
      </c>
    </row>
    <row r="991" spans="1:8" x14ac:dyDescent="0.25">
      <c r="A991" t="s">
        <v>43</v>
      </c>
      <c r="C991">
        <v>1897</v>
      </c>
      <c r="D991">
        <v>1459231</v>
      </c>
      <c r="E991">
        <v>0</v>
      </c>
      <c r="F991">
        <v>0</v>
      </c>
      <c r="G991">
        <v>759465</v>
      </c>
      <c r="H991">
        <v>3501956</v>
      </c>
    </row>
    <row r="992" spans="1:8" x14ac:dyDescent="0.25">
      <c r="A992" t="s">
        <v>43</v>
      </c>
      <c r="C992">
        <v>1898</v>
      </c>
      <c r="D992">
        <v>1467001</v>
      </c>
      <c r="E992">
        <v>0</v>
      </c>
      <c r="F992">
        <v>0</v>
      </c>
      <c r="G992">
        <v>774257</v>
      </c>
      <c r="H992">
        <v>3566779</v>
      </c>
    </row>
    <row r="993" spans="1:8" x14ac:dyDescent="0.25">
      <c r="A993" t="s">
        <v>43</v>
      </c>
      <c r="C993">
        <v>1899</v>
      </c>
      <c r="D993">
        <v>1475391</v>
      </c>
      <c r="E993">
        <v>0</v>
      </c>
      <c r="F993">
        <v>0</v>
      </c>
      <c r="G993">
        <v>790405</v>
      </c>
      <c r="H993">
        <v>3630608</v>
      </c>
    </row>
    <row r="994" spans="1:8" x14ac:dyDescent="0.25">
      <c r="A994" t="s">
        <v>43</v>
      </c>
      <c r="C994">
        <v>1900</v>
      </c>
      <c r="D994">
        <v>267491</v>
      </c>
      <c r="E994">
        <v>1329212</v>
      </c>
      <c r="F994">
        <v>0</v>
      </c>
      <c r="G994">
        <v>807964</v>
      </c>
      <c r="H994">
        <v>3693392</v>
      </c>
    </row>
    <row r="995" spans="1:8" x14ac:dyDescent="0.25">
      <c r="A995" t="s">
        <v>43</v>
      </c>
      <c r="C995">
        <v>1901</v>
      </c>
      <c r="D995">
        <v>166850</v>
      </c>
      <c r="E995">
        <v>1337215</v>
      </c>
      <c r="F995">
        <v>0</v>
      </c>
      <c r="G995">
        <v>826989</v>
      </c>
      <c r="H995">
        <v>3755077</v>
      </c>
    </row>
    <row r="996" spans="1:8" x14ac:dyDescent="0.25">
      <c r="A996" t="s">
        <v>43</v>
      </c>
      <c r="C996">
        <v>1902</v>
      </c>
      <c r="D996">
        <v>166927</v>
      </c>
      <c r="E996">
        <v>1345642</v>
      </c>
      <c r="F996">
        <v>0</v>
      </c>
      <c r="G996">
        <v>847539</v>
      </c>
      <c r="H996">
        <v>3815607</v>
      </c>
    </row>
    <row r="997" spans="1:8" x14ac:dyDescent="0.25">
      <c r="A997" t="s">
        <v>43</v>
      </c>
      <c r="C997">
        <v>1903</v>
      </c>
      <c r="D997">
        <v>160829</v>
      </c>
      <c r="E997">
        <v>1354498</v>
      </c>
      <c r="F997">
        <v>0</v>
      </c>
      <c r="G997">
        <v>869673</v>
      </c>
      <c r="H997">
        <v>3874926</v>
      </c>
    </row>
    <row r="998" spans="1:8" x14ac:dyDescent="0.25">
      <c r="A998" t="s">
        <v>43</v>
      </c>
      <c r="C998">
        <v>1904</v>
      </c>
      <c r="D998">
        <v>162967</v>
      </c>
      <c r="E998">
        <v>1363395</v>
      </c>
      <c r="F998">
        <v>0</v>
      </c>
      <c r="G998">
        <v>892385</v>
      </c>
      <c r="H998">
        <v>3935167</v>
      </c>
    </row>
    <row r="999" spans="1:8" x14ac:dyDescent="0.25">
      <c r="A999" t="s">
        <v>43</v>
      </c>
      <c r="C999">
        <v>1905</v>
      </c>
      <c r="D999">
        <v>165145</v>
      </c>
      <c r="E999">
        <v>1372340</v>
      </c>
      <c r="F999">
        <v>0</v>
      </c>
      <c r="G999">
        <v>915690</v>
      </c>
      <c r="H999">
        <v>3996345</v>
      </c>
    </row>
    <row r="1000" spans="1:8" x14ac:dyDescent="0.25">
      <c r="A1000" t="s">
        <v>43</v>
      </c>
      <c r="C1000">
        <v>1906</v>
      </c>
      <c r="D1000">
        <v>175865</v>
      </c>
      <c r="E1000">
        <v>1381327</v>
      </c>
      <c r="F1000">
        <v>0</v>
      </c>
      <c r="G1000">
        <v>939604</v>
      </c>
      <c r="H1000">
        <v>4058473</v>
      </c>
    </row>
    <row r="1001" spans="1:8" x14ac:dyDescent="0.25">
      <c r="A1001" t="s">
        <v>43</v>
      </c>
      <c r="C1001">
        <v>1907</v>
      </c>
      <c r="D1001">
        <v>169622</v>
      </c>
      <c r="E1001">
        <v>1390361</v>
      </c>
      <c r="F1001">
        <v>0</v>
      </c>
      <c r="G1001">
        <v>964142</v>
      </c>
      <c r="H1001">
        <v>4121568</v>
      </c>
    </row>
    <row r="1002" spans="1:8" x14ac:dyDescent="0.25">
      <c r="A1002" t="s">
        <v>43</v>
      </c>
      <c r="C1002">
        <v>1908</v>
      </c>
      <c r="D1002">
        <v>171920</v>
      </c>
      <c r="E1002">
        <v>1399440</v>
      </c>
      <c r="F1002">
        <v>0</v>
      </c>
      <c r="G1002">
        <v>989321</v>
      </c>
      <c r="H1002">
        <v>4185642</v>
      </c>
    </row>
    <row r="1003" spans="1:8" x14ac:dyDescent="0.25">
      <c r="A1003" t="s">
        <v>43</v>
      </c>
      <c r="C1003">
        <v>1909</v>
      </c>
      <c r="D1003">
        <v>174087</v>
      </c>
      <c r="E1003">
        <v>1397686</v>
      </c>
      <c r="F1003">
        <v>0</v>
      </c>
      <c r="G1003">
        <v>1013317</v>
      </c>
      <c r="H1003">
        <v>4254768</v>
      </c>
    </row>
    <row r="1004" spans="1:8" x14ac:dyDescent="0.25">
      <c r="A1004" t="s">
        <v>43</v>
      </c>
      <c r="C1004">
        <v>1910</v>
      </c>
      <c r="D1004">
        <v>254167</v>
      </c>
      <c r="E1004">
        <v>1385432</v>
      </c>
      <c r="F1004">
        <v>0</v>
      </c>
      <c r="G1004">
        <v>1036066</v>
      </c>
      <c r="H1004">
        <v>4329104</v>
      </c>
    </row>
    <row r="1005" spans="1:8" x14ac:dyDescent="0.25">
      <c r="A1005" t="s">
        <v>43</v>
      </c>
      <c r="C1005">
        <v>1911</v>
      </c>
      <c r="D1005">
        <v>186714</v>
      </c>
      <c r="E1005">
        <v>1362992</v>
      </c>
      <c r="F1005">
        <v>0</v>
      </c>
      <c r="G1005">
        <v>1057504</v>
      </c>
      <c r="H1005">
        <v>4408814</v>
      </c>
    </row>
    <row r="1006" spans="1:8" x14ac:dyDescent="0.25">
      <c r="A1006" t="s">
        <v>43</v>
      </c>
      <c r="C1006">
        <v>1912</v>
      </c>
      <c r="D1006">
        <v>179773</v>
      </c>
      <c r="E1006">
        <v>1330677</v>
      </c>
      <c r="F1006">
        <v>0</v>
      </c>
      <c r="G1006">
        <v>1077564</v>
      </c>
      <c r="H1006">
        <v>4494067</v>
      </c>
    </row>
    <row r="1007" spans="1:8" x14ac:dyDescent="0.25">
      <c r="A1007" t="s">
        <v>43</v>
      </c>
      <c r="C1007">
        <v>1913</v>
      </c>
      <c r="D1007">
        <v>181395</v>
      </c>
      <c r="E1007">
        <v>1288776</v>
      </c>
      <c r="F1007">
        <v>0</v>
      </c>
      <c r="G1007">
        <v>0</v>
      </c>
      <c r="H1007">
        <v>5681211</v>
      </c>
    </row>
    <row r="1008" spans="1:8" x14ac:dyDescent="0.25">
      <c r="A1008" t="s">
        <v>43</v>
      </c>
      <c r="C1008">
        <v>1914</v>
      </c>
      <c r="D1008">
        <v>183052</v>
      </c>
      <c r="E1008">
        <v>1248686</v>
      </c>
      <c r="F1008">
        <v>0</v>
      </c>
      <c r="G1008">
        <v>0</v>
      </c>
      <c r="H1008">
        <v>5792954</v>
      </c>
    </row>
    <row r="1009" spans="1:8" x14ac:dyDescent="0.25">
      <c r="A1009" t="s">
        <v>43</v>
      </c>
      <c r="C1009">
        <v>1915</v>
      </c>
      <c r="D1009">
        <v>184747</v>
      </c>
      <c r="E1009">
        <v>1210335</v>
      </c>
      <c r="F1009">
        <v>0</v>
      </c>
      <c r="G1009">
        <v>0</v>
      </c>
      <c r="H1009">
        <v>5906901</v>
      </c>
    </row>
    <row r="1010" spans="1:8" x14ac:dyDescent="0.25">
      <c r="A1010" t="s">
        <v>43</v>
      </c>
      <c r="C1010">
        <v>1916</v>
      </c>
      <c r="D1010">
        <v>195281</v>
      </c>
      <c r="E1010">
        <v>1173654</v>
      </c>
      <c r="F1010">
        <v>0</v>
      </c>
      <c r="G1010">
        <v>4869131</v>
      </c>
      <c r="H1010">
        <v>1153967</v>
      </c>
    </row>
    <row r="1011" spans="1:8" x14ac:dyDescent="0.25">
      <c r="A1011" t="s">
        <v>43</v>
      </c>
      <c r="C1011">
        <v>1917</v>
      </c>
      <c r="D1011">
        <v>188253</v>
      </c>
      <c r="E1011">
        <v>1138571</v>
      </c>
      <c r="F1011">
        <v>0</v>
      </c>
      <c r="G1011">
        <v>4967689</v>
      </c>
      <c r="H1011">
        <v>1173900</v>
      </c>
    </row>
    <row r="1012" spans="1:8" x14ac:dyDescent="0.25">
      <c r="A1012" t="s">
        <v>43</v>
      </c>
      <c r="C1012">
        <v>1918</v>
      </c>
      <c r="D1012">
        <v>189971</v>
      </c>
      <c r="E1012">
        <v>1101986</v>
      </c>
      <c r="F1012">
        <v>0</v>
      </c>
      <c r="G1012">
        <v>0</v>
      </c>
      <c r="H1012">
        <v>6263656</v>
      </c>
    </row>
    <row r="1013" spans="1:8" x14ac:dyDescent="0.25">
      <c r="A1013" t="s">
        <v>43</v>
      </c>
      <c r="C1013">
        <v>1919</v>
      </c>
      <c r="D1013">
        <v>192138</v>
      </c>
      <c r="E1013">
        <v>1074062</v>
      </c>
      <c r="F1013">
        <v>0</v>
      </c>
      <c r="G1013">
        <v>0</v>
      </c>
      <c r="H1013">
        <v>6386952</v>
      </c>
    </row>
    <row r="1014" spans="1:8" x14ac:dyDescent="0.25">
      <c r="A1014" t="s">
        <v>43</v>
      </c>
      <c r="C1014">
        <v>1920</v>
      </c>
      <c r="D1014">
        <v>277817</v>
      </c>
      <c r="E1014">
        <v>1054482</v>
      </c>
      <c r="F1014">
        <v>0</v>
      </c>
      <c r="G1014">
        <v>0</v>
      </c>
      <c r="H1014">
        <v>6511477</v>
      </c>
    </row>
    <row r="1015" spans="1:8" x14ac:dyDescent="0.25">
      <c r="A1015" t="s">
        <v>43</v>
      </c>
      <c r="C1015">
        <v>1921</v>
      </c>
      <c r="D1015">
        <v>207386</v>
      </c>
      <c r="E1015">
        <v>1042947</v>
      </c>
      <c r="F1015">
        <v>0</v>
      </c>
      <c r="G1015">
        <v>0</v>
      </c>
      <c r="H1015">
        <v>6637228</v>
      </c>
    </row>
    <row r="1016" spans="1:8" x14ac:dyDescent="0.25">
      <c r="A1016" t="s">
        <v>43</v>
      </c>
      <c r="C1016">
        <v>1922</v>
      </c>
      <c r="D1016">
        <v>201503</v>
      </c>
      <c r="E1016">
        <v>1039172</v>
      </c>
      <c r="F1016">
        <v>0</v>
      </c>
      <c r="G1016">
        <v>0</v>
      </c>
      <c r="H1016">
        <v>6764205</v>
      </c>
    </row>
    <row r="1017" spans="1:8" x14ac:dyDescent="0.25">
      <c r="A1017" t="s">
        <v>43</v>
      </c>
      <c r="C1017">
        <v>1923</v>
      </c>
      <c r="D1017">
        <v>205640</v>
      </c>
      <c r="E1017">
        <v>1042891</v>
      </c>
      <c r="F1017">
        <v>0</v>
      </c>
      <c r="G1017">
        <v>0</v>
      </c>
      <c r="H1017">
        <v>6892406</v>
      </c>
    </row>
    <row r="1018" spans="1:8" x14ac:dyDescent="0.25">
      <c r="A1018" t="s">
        <v>43</v>
      </c>
      <c r="C1018">
        <v>1924</v>
      </c>
      <c r="D1018">
        <v>209903</v>
      </c>
      <c r="E1018">
        <v>1046983</v>
      </c>
      <c r="F1018">
        <v>0</v>
      </c>
      <c r="G1018">
        <v>0</v>
      </c>
      <c r="H1018">
        <v>7023038</v>
      </c>
    </row>
    <row r="1019" spans="1:8" x14ac:dyDescent="0.25">
      <c r="A1019" t="s">
        <v>43</v>
      </c>
      <c r="C1019">
        <v>1925</v>
      </c>
      <c r="D1019">
        <v>214303</v>
      </c>
      <c r="E1019">
        <v>1051443</v>
      </c>
      <c r="F1019">
        <v>0</v>
      </c>
      <c r="G1019">
        <v>0</v>
      </c>
      <c r="H1019">
        <v>7156146</v>
      </c>
    </row>
    <row r="1020" spans="1:8" x14ac:dyDescent="0.25">
      <c r="A1020" t="s">
        <v>43</v>
      </c>
      <c r="C1020">
        <v>1926</v>
      </c>
      <c r="D1020">
        <v>264836</v>
      </c>
      <c r="E1020">
        <v>1056263</v>
      </c>
      <c r="F1020">
        <v>0</v>
      </c>
      <c r="G1020">
        <v>0</v>
      </c>
      <c r="H1020">
        <v>7291775</v>
      </c>
    </row>
    <row r="1021" spans="1:8" x14ac:dyDescent="0.25">
      <c r="A1021" t="s">
        <v>43</v>
      </c>
      <c r="C1021">
        <v>1927</v>
      </c>
      <c r="D1021">
        <v>223511</v>
      </c>
      <c r="E1021">
        <v>1061433</v>
      </c>
      <c r="F1021">
        <v>0</v>
      </c>
      <c r="G1021">
        <v>0</v>
      </c>
      <c r="H1021">
        <v>7429977</v>
      </c>
    </row>
    <row r="1022" spans="1:8" x14ac:dyDescent="0.25">
      <c r="A1022" t="s">
        <v>43</v>
      </c>
      <c r="C1022">
        <v>1928</v>
      </c>
      <c r="D1022">
        <v>228334</v>
      </c>
      <c r="E1022">
        <v>1066946</v>
      </c>
      <c r="F1022">
        <v>0</v>
      </c>
      <c r="G1022">
        <v>0</v>
      </c>
      <c r="H1022">
        <v>7570797</v>
      </c>
    </row>
    <row r="1023" spans="1:8" x14ac:dyDescent="0.25">
      <c r="A1023" t="s">
        <v>43</v>
      </c>
      <c r="C1023">
        <v>1929</v>
      </c>
      <c r="D1023">
        <v>231174</v>
      </c>
      <c r="E1023">
        <v>1080072</v>
      </c>
      <c r="F1023">
        <v>0</v>
      </c>
      <c r="G1023">
        <v>0</v>
      </c>
      <c r="H1023">
        <v>7698094</v>
      </c>
    </row>
    <row r="1024" spans="1:8" x14ac:dyDescent="0.25">
      <c r="A1024" t="s">
        <v>43</v>
      </c>
      <c r="C1024">
        <v>1930</v>
      </c>
      <c r="D1024">
        <v>323519</v>
      </c>
      <c r="E1024">
        <v>1101170</v>
      </c>
      <c r="F1024">
        <v>0</v>
      </c>
      <c r="G1024">
        <v>0</v>
      </c>
      <c r="H1024">
        <v>7811470</v>
      </c>
    </row>
    <row r="1025" spans="1:8" x14ac:dyDescent="0.25">
      <c r="A1025" t="s">
        <v>43</v>
      </c>
      <c r="C1025">
        <v>1931</v>
      </c>
      <c r="D1025">
        <v>271328</v>
      </c>
      <c r="E1025">
        <v>1130617</v>
      </c>
      <c r="F1025">
        <v>0</v>
      </c>
      <c r="G1025">
        <v>0</v>
      </c>
      <c r="H1025">
        <v>7910521</v>
      </c>
    </row>
    <row r="1026" spans="1:8" x14ac:dyDescent="0.25">
      <c r="A1026" t="s">
        <v>43</v>
      </c>
      <c r="C1026">
        <v>1932</v>
      </c>
      <c r="D1026">
        <v>228825</v>
      </c>
      <c r="E1026">
        <v>1168817</v>
      </c>
      <c r="F1026">
        <v>0</v>
      </c>
      <c r="G1026">
        <v>0</v>
      </c>
      <c r="H1026">
        <v>7994832</v>
      </c>
    </row>
    <row r="1027" spans="1:8" x14ac:dyDescent="0.25">
      <c r="A1027" t="s">
        <v>43</v>
      </c>
      <c r="C1027">
        <v>1933</v>
      </c>
      <c r="D1027">
        <v>224707</v>
      </c>
      <c r="E1027">
        <v>1216194</v>
      </c>
      <c r="F1027">
        <v>0</v>
      </c>
      <c r="G1027">
        <v>0</v>
      </c>
      <c r="H1027">
        <v>8063981</v>
      </c>
    </row>
    <row r="1028" spans="1:8" x14ac:dyDescent="0.25">
      <c r="A1028" t="s">
        <v>43</v>
      </c>
      <c r="C1028">
        <v>1934</v>
      </c>
      <c r="D1028">
        <v>221170</v>
      </c>
      <c r="E1028">
        <v>1265926</v>
      </c>
      <c r="F1028">
        <v>0</v>
      </c>
      <c r="G1028">
        <v>0</v>
      </c>
      <c r="H1028">
        <v>8133729</v>
      </c>
    </row>
    <row r="1029" spans="1:8" x14ac:dyDescent="0.25">
      <c r="A1029" t="s">
        <v>43</v>
      </c>
      <c r="C1029">
        <v>1935</v>
      </c>
      <c r="D1029">
        <v>218168</v>
      </c>
      <c r="E1029">
        <v>1318124</v>
      </c>
      <c r="F1029">
        <v>0</v>
      </c>
      <c r="G1029">
        <v>0</v>
      </c>
      <c r="H1029">
        <v>8204081</v>
      </c>
    </row>
    <row r="1030" spans="1:8" x14ac:dyDescent="0.25">
      <c r="A1030" t="s">
        <v>43</v>
      </c>
      <c r="C1030">
        <v>1936</v>
      </c>
      <c r="D1030">
        <v>271657</v>
      </c>
      <c r="E1030">
        <v>1372916</v>
      </c>
      <c r="F1030">
        <v>0</v>
      </c>
      <c r="G1030">
        <v>0</v>
      </c>
      <c r="H1030">
        <v>8275041</v>
      </c>
    </row>
    <row r="1031" spans="1:8" x14ac:dyDescent="0.25">
      <c r="A1031" t="s">
        <v>43</v>
      </c>
      <c r="C1031">
        <v>1937</v>
      </c>
      <c r="D1031">
        <v>213592</v>
      </c>
      <c r="E1031">
        <v>1430423</v>
      </c>
      <c r="F1031">
        <v>0</v>
      </c>
      <c r="G1031">
        <v>0</v>
      </c>
      <c r="H1031">
        <v>8346616</v>
      </c>
    </row>
    <row r="1032" spans="1:8" x14ac:dyDescent="0.25">
      <c r="A1032" t="s">
        <v>43</v>
      </c>
      <c r="C1032">
        <v>1938</v>
      </c>
      <c r="D1032">
        <v>211942</v>
      </c>
      <c r="E1032">
        <v>1490784</v>
      </c>
      <c r="F1032">
        <v>0</v>
      </c>
      <c r="G1032">
        <v>0</v>
      </c>
      <c r="H1032">
        <v>8418810</v>
      </c>
    </row>
    <row r="1033" spans="1:8" x14ac:dyDescent="0.25">
      <c r="A1033" t="s">
        <v>43</v>
      </c>
      <c r="C1033">
        <v>1939</v>
      </c>
      <c r="D1033">
        <v>210764</v>
      </c>
      <c r="E1033">
        <v>1553598</v>
      </c>
      <c r="F1033">
        <v>0</v>
      </c>
      <c r="G1033">
        <v>0</v>
      </c>
      <c r="H1033">
        <v>8504300</v>
      </c>
    </row>
    <row r="1034" spans="1:8" x14ac:dyDescent="0.25">
      <c r="A1034" t="s">
        <v>43</v>
      </c>
      <c r="C1034">
        <v>1940</v>
      </c>
      <c r="D1034">
        <v>308143</v>
      </c>
      <c r="E1034">
        <v>1618980</v>
      </c>
      <c r="F1034">
        <v>0</v>
      </c>
      <c r="G1034">
        <v>0</v>
      </c>
      <c r="H1034">
        <v>8603402</v>
      </c>
    </row>
    <row r="1035" spans="1:8" x14ac:dyDescent="0.25">
      <c r="A1035" t="s">
        <v>43</v>
      </c>
      <c r="C1035">
        <v>1941</v>
      </c>
      <c r="D1035">
        <v>209722</v>
      </c>
      <c r="E1035">
        <v>1687050</v>
      </c>
      <c r="F1035">
        <v>0</v>
      </c>
      <c r="G1035">
        <v>0</v>
      </c>
      <c r="H1035">
        <v>8716443</v>
      </c>
    </row>
    <row r="1036" spans="1:8" x14ac:dyDescent="0.25">
      <c r="A1036" t="s">
        <v>43</v>
      </c>
      <c r="C1036">
        <v>1942</v>
      </c>
      <c r="D1036">
        <v>209816</v>
      </c>
      <c r="E1036">
        <v>1757934</v>
      </c>
      <c r="F1036">
        <v>0</v>
      </c>
      <c r="G1036">
        <v>0</v>
      </c>
      <c r="H1036">
        <v>8843752</v>
      </c>
    </row>
    <row r="1037" spans="1:8" x14ac:dyDescent="0.25">
      <c r="A1037" t="s">
        <v>43</v>
      </c>
      <c r="C1037">
        <v>1943</v>
      </c>
      <c r="D1037">
        <v>210294</v>
      </c>
      <c r="E1037">
        <v>1831765</v>
      </c>
      <c r="F1037">
        <v>0</v>
      </c>
      <c r="G1037">
        <v>0</v>
      </c>
      <c r="H1037">
        <v>8985666</v>
      </c>
    </row>
    <row r="1038" spans="1:8" x14ac:dyDescent="0.25">
      <c r="A1038" t="s">
        <v>43</v>
      </c>
      <c r="C1038">
        <v>1944</v>
      </c>
      <c r="D1038">
        <v>211046</v>
      </c>
      <c r="E1038">
        <v>1909222</v>
      </c>
      <c r="F1038">
        <v>0</v>
      </c>
      <c r="G1038">
        <v>0</v>
      </c>
      <c r="H1038">
        <v>9129857</v>
      </c>
    </row>
    <row r="1039" spans="1:8" x14ac:dyDescent="0.25">
      <c r="A1039" t="s">
        <v>43</v>
      </c>
      <c r="C1039">
        <v>1945</v>
      </c>
      <c r="D1039">
        <v>226053</v>
      </c>
      <c r="E1039">
        <v>1990491</v>
      </c>
      <c r="F1039">
        <v>0</v>
      </c>
      <c r="G1039">
        <v>0</v>
      </c>
      <c r="H1039">
        <v>9276363</v>
      </c>
    </row>
    <row r="1040" spans="1:8" x14ac:dyDescent="0.25">
      <c r="A1040" t="s">
        <v>43</v>
      </c>
      <c r="C1040">
        <v>1946</v>
      </c>
      <c r="D1040">
        <v>268301</v>
      </c>
      <c r="E1040">
        <v>2075766</v>
      </c>
      <c r="F1040">
        <v>0</v>
      </c>
      <c r="G1040">
        <v>0</v>
      </c>
      <c r="H1040">
        <v>9425220</v>
      </c>
    </row>
    <row r="1041" spans="1:8" x14ac:dyDescent="0.25">
      <c r="A1041" t="s">
        <v>43</v>
      </c>
      <c r="C1041">
        <v>1947</v>
      </c>
      <c r="D1041">
        <v>214773</v>
      </c>
      <c r="E1041">
        <v>2165251</v>
      </c>
      <c r="F1041">
        <v>0</v>
      </c>
      <c r="G1041">
        <v>0</v>
      </c>
      <c r="H1041">
        <v>9576468</v>
      </c>
    </row>
    <row r="1042" spans="1:8" x14ac:dyDescent="0.25">
      <c r="A1042" t="s">
        <v>43</v>
      </c>
      <c r="C1042">
        <v>1948</v>
      </c>
      <c r="D1042">
        <v>216459</v>
      </c>
      <c r="E1042">
        <v>2259159</v>
      </c>
      <c r="F1042">
        <v>0</v>
      </c>
      <c r="G1042">
        <v>0</v>
      </c>
      <c r="H1042">
        <v>9730142</v>
      </c>
    </row>
    <row r="1043" spans="1:8" x14ac:dyDescent="0.25">
      <c r="A1043" t="s">
        <v>43</v>
      </c>
      <c r="C1043">
        <v>1949</v>
      </c>
      <c r="D1043">
        <v>219178</v>
      </c>
      <c r="E1043">
        <v>2347145</v>
      </c>
      <c r="F1043">
        <v>0</v>
      </c>
      <c r="G1043">
        <v>0</v>
      </c>
      <c r="H1043">
        <v>9899588</v>
      </c>
    </row>
    <row r="1044" spans="1:8" x14ac:dyDescent="0.25">
      <c r="A1044" t="s">
        <v>43</v>
      </c>
      <c r="C1044">
        <v>1950</v>
      </c>
      <c r="D1044">
        <v>481256</v>
      </c>
      <c r="E1044">
        <v>2007994</v>
      </c>
      <c r="F1044">
        <v>0</v>
      </c>
      <c r="G1044">
        <v>0</v>
      </c>
      <c r="H1044">
        <v>10088780</v>
      </c>
    </row>
    <row r="1045" spans="1:8" x14ac:dyDescent="0.25">
      <c r="A1045" t="s">
        <v>43</v>
      </c>
      <c r="C1045">
        <v>1951</v>
      </c>
      <c r="D1045">
        <v>491834</v>
      </c>
      <c r="E1045">
        <v>2046552</v>
      </c>
      <c r="F1045">
        <v>0</v>
      </c>
      <c r="G1045">
        <v>0</v>
      </c>
      <c r="H1045">
        <v>10371965</v>
      </c>
    </row>
    <row r="1046" spans="1:8" x14ac:dyDescent="0.25">
      <c r="A1046" t="s">
        <v>43</v>
      </c>
      <c r="C1046">
        <v>1952</v>
      </c>
      <c r="D1046">
        <v>502598</v>
      </c>
      <c r="E1046">
        <v>2089962</v>
      </c>
      <c r="F1046">
        <v>0</v>
      </c>
      <c r="G1046">
        <v>0</v>
      </c>
      <c r="H1046">
        <v>10631744</v>
      </c>
    </row>
    <row r="1047" spans="1:8" x14ac:dyDescent="0.25">
      <c r="A1047" t="s">
        <v>43</v>
      </c>
      <c r="C1047">
        <v>1953</v>
      </c>
      <c r="D1047">
        <v>513691</v>
      </c>
      <c r="E1047">
        <v>2140183</v>
      </c>
      <c r="F1047">
        <v>0</v>
      </c>
      <c r="G1047">
        <v>0</v>
      </c>
      <c r="H1047">
        <v>10868126</v>
      </c>
    </row>
    <row r="1048" spans="1:8" x14ac:dyDescent="0.25">
      <c r="A1048" t="s">
        <v>43</v>
      </c>
      <c r="C1048">
        <v>1954</v>
      </c>
      <c r="D1048">
        <v>524956</v>
      </c>
      <c r="E1048">
        <v>2194516</v>
      </c>
      <c r="F1048">
        <v>0</v>
      </c>
      <c r="G1048">
        <v>0</v>
      </c>
      <c r="H1048">
        <v>11099702</v>
      </c>
    </row>
    <row r="1049" spans="1:8" x14ac:dyDescent="0.25">
      <c r="A1049" t="s">
        <v>43</v>
      </c>
      <c r="C1049">
        <v>1955</v>
      </c>
      <c r="D1049">
        <v>536508</v>
      </c>
      <c r="E1049">
        <v>2252740</v>
      </c>
      <c r="F1049">
        <v>0</v>
      </c>
      <c r="G1049">
        <v>0</v>
      </c>
      <c r="H1049">
        <v>11350823</v>
      </c>
    </row>
    <row r="1050" spans="1:8" x14ac:dyDescent="0.25">
      <c r="A1050" t="s">
        <v>43</v>
      </c>
      <c r="C1050">
        <v>1956</v>
      </c>
      <c r="D1050">
        <v>548916</v>
      </c>
      <c r="E1050">
        <v>2314562</v>
      </c>
      <c r="F1050">
        <v>0</v>
      </c>
      <c r="G1050">
        <v>0</v>
      </c>
      <c r="H1050">
        <v>11616156</v>
      </c>
    </row>
    <row r="1051" spans="1:8" x14ac:dyDescent="0.25">
      <c r="A1051" t="s">
        <v>43</v>
      </c>
      <c r="C1051">
        <v>1957</v>
      </c>
      <c r="D1051">
        <v>562137</v>
      </c>
      <c r="E1051">
        <v>2379282</v>
      </c>
      <c r="F1051">
        <v>0</v>
      </c>
      <c r="G1051">
        <v>0</v>
      </c>
      <c r="H1051">
        <v>11879514</v>
      </c>
    </row>
    <row r="1052" spans="1:8" x14ac:dyDescent="0.25">
      <c r="A1052" t="s">
        <v>43</v>
      </c>
      <c r="C1052">
        <v>1958</v>
      </c>
      <c r="D1052">
        <v>575997</v>
      </c>
      <c r="E1052">
        <v>2446425</v>
      </c>
      <c r="F1052">
        <v>0</v>
      </c>
      <c r="G1052">
        <v>0</v>
      </c>
      <c r="H1052">
        <v>12139708</v>
      </c>
    </row>
    <row r="1053" spans="1:8" x14ac:dyDescent="0.25">
      <c r="A1053" t="s">
        <v>43</v>
      </c>
      <c r="C1053">
        <v>1959</v>
      </c>
      <c r="D1053">
        <v>590672</v>
      </c>
      <c r="E1053">
        <v>2515330</v>
      </c>
      <c r="F1053">
        <v>0</v>
      </c>
      <c r="G1053">
        <v>0</v>
      </c>
      <c r="H1053">
        <v>12400696</v>
      </c>
    </row>
    <row r="1054" spans="1:8" x14ac:dyDescent="0.25">
      <c r="A1054" t="s">
        <v>43</v>
      </c>
      <c r="C1054">
        <v>1960</v>
      </c>
      <c r="D1054">
        <v>606308</v>
      </c>
      <c r="E1054">
        <v>2585596</v>
      </c>
      <c r="F1054">
        <v>0</v>
      </c>
      <c r="G1054">
        <v>0</v>
      </c>
      <c r="H1054">
        <v>12667839</v>
      </c>
    </row>
    <row r="1055" spans="1:8" x14ac:dyDescent="0.25">
      <c r="A1055" t="s">
        <v>43</v>
      </c>
      <c r="C1055">
        <v>1961</v>
      </c>
      <c r="D1055">
        <v>622812</v>
      </c>
      <c r="E1055">
        <v>2653498</v>
      </c>
      <c r="F1055">
        <v>0</v>
      </c>
      <c r="G1055">
        <v>0</v>
      </c>
      <c r="H1055">
        <v>12937559</v>
      </c>
    </row>
    <row r="1056" spans="1:8" x14ac:dyDescent="0.25">
      <c r="A1056" t="s">
        <v>43</v>
      </c>
      <c r="C1056">
        <v>1962</v>
      </c>
      <c r="D1056">
        <v>639870</v>
      </c>
      <c r="E1056">
        <v>2718953</v>
      </c>
      <c r="F1056">
        <v>0</v>
      </c>
      <c r="G1056">
        <v>0</v>
      </c>
      <c r="H1056">
        <v>13198254</v>
      </c>
    </row>
    <row r="1057" spans="1:8" x14ac:dyDescent="0.25">
      <c r="A1057" t="s">
        <v>43</v>
      </c>
      <c r="C1057">
        <v>1963</v>
      </c>
      <c r="D1057">
        <v>657544</v>
      </c>
      <c r="E1057">
        <v>2784930</v>
      </c>
      <c r="F1057">
        <v>0</v>
      </c>
      <c r="G1057">
        <v>0</v>
      </c>
      <c r="H1057">
        <v>13457409</v>
      </c>
    </row>
    <row r="1058" spans="1:8" x14ac:dyDescent="0.25">
      <c r="A1058" t="s">
        <v>43</v>
      </c>
      <c r="C1058">
        <v>1964</v>
      </c>
      <c r="D1058">
        <v>675687</v>
      </c>
      <c r="E1058">
        <v>2850774</v>
      </c>
      <c r="F1058">
        <v>0</v>
      </c>
      <c r="G1058">
        <v>0</v>
      </c>
      <c r="H1058">
        <v>13722264</v>
      </c>
    </row>
    <row r="1059" spans="1:8" x14ac:dyDescent="0.25">
      <c r="A1059" t="s">
        <v>43</v>
      </c>
      <c r="C1059">
        <v>1965</v>
      </c>
      <c r="D1059">
        <v>694293</v>
      </c>
      <c r="E1059">
        <v>2917404</v>
      </c>
      <c r="F1059">
        <v>0</v>
      </c>
      <c r="G1059">
        <v>0</v>
      </c>
      <c r="H1059">
        <v>13997761</v>
      </c>
    </row>
    <row r="1060" spans="1:8" x14ac:dyDescent="0.25">
      <c r="A1060" t="s">
        <v>43</v>
      </c>
      <c r="C1060">
        <v>1966</v>
      </c>
      <c r="D1060">
        <v>712659</v>
      </c>
      <c r="E1060">
        <v>2986356</v>
      </c>
      <c r="F1060">
        <v>0</v>
      </c>
      <c r="G1060">
        <v>0</v>
      </c>
      <c r="H1060">
        <v>14277037</v>
      </c>
    </row>
    <row r="1061" spans="1:8" x14ac:dyDescent="0.25">
      <c r="A1061" t="s">
        <v>43</v>
      </c>
      <c r="C1061">
        <v>1967</v>
      </c>
      <c r="D1061">
        <v>730044</v>
      </c>
      <c r="E1061">
        <v>2561664</v>
      </c>
      <c r="F1061">
        <v>494644</v>
      </c>
      <c r="G1061">
        <v>0</v>
      </c>
      <c r="H1061">
        <v>14534313</v>
      </c>
    </row>
    <row r="1062" spans="1:8" x14ac:dyDescent="0.25">
      <c r="A1062" t="s">
        <v>43</v>
      </c>
      <c r="C1062">
        <v>1968</v>
      </c>
      <c r="D1062">
        <v>747160</v>
      </c>
      <c r="E1062">
        <v>2621151</v>
      </c>
      <c r="F1062">
        <v>505992</v>
      </c>
      <c r="G1062">
        <v>0</v>
      </c>
      <c r="H1062">
        <v>14783688</v>
      </c>
    </row>
    <row r="1063" spans="1:8" x14ac:dyDescent="0.25">
      <c r="A1063" t="s">
        <v>43</v>
      </c>
      <c r="C1063">
        <v>1969</v>
      </c>
      <c r="D1063">
        <v>765176</v>
      </c>
      <c r="E1063">
        <v>2683714</v>
      </c>
      <c r="F1063">
        <v>516965</v>
      </c>
      <c r="G1063">
        <v>0</v>
      </c>
      <c r="H1063">
        <v>15054710</v>
      </c>
    </row>
    <row r="1064" spans="1:8" x14ac:dyDescent="0.25">
      <c r="A1064" t="s">
        <v>43</v>
      </c>
      <c r="C1064">
        <v>1970</v>
      </c>
      <c r="D1064">
        <v>784970</v>
      </c>
      <c r="E1064">
        <v>2748959</v>
      </c>
      <c r="F1064">
        <v>0</v>
      </c>
      <c r="G1064">
        <v>527647</v>
      </c>
      <c r="H1064">
        <v>15419106</v>
      </c>
    </row>
    <row r="1065" spans="1:8" x14ac:dyDescent="0.25">
      <c r="A1065" t="s">
        <v>43</v>
      </c>
      <c r="C1065">
        <v>1971</v>
      </c>
      <c r="D1065">
        <v>805898</v>
      </c>
      <c r="E1065">
        <v>2816420</v>
      </c>
      <c r="F1065">
        <v>0</v>
      </c>
      <c r="G1065">
        <v>538010</v>
      </c>
      <c r="H1065">
        <v>15862728</v>
      </c>
    </row>
    <row r="1066" spans="1:8" x14ac:dyDescent="0.25">
      <c r="A1066" t="s">
        <v>43</v>
      </c>
      <c r="C1066">
        <v>1972</v>
      </c>
      <c r="D1066">
        <v>826626</v>
      </c>
      <c r="E1066">
        <v>274592</v>
      </c>
      <c r="F1066">
        <v>2610707</v>
      </c>
      <c r="G1066">
        <v>547927</v>
      </c>
      <c r="H1066">
        <v>16221205</v>
      </c>
    </row>
    <row r="1067" spans="1:8" x14ac:dyDescent="0.25">
      <c r="A1067" t="s">
        <v>43</v>
      </c>
      <c r="C1067">
        <v>1973</v>
      </c>
      <c r="D1067">
        <v>846862</v>
      </c>
      <c r="E1067">
        <v>282545</v>
      </c>
      <c r="F1067">
        <v>0</v>
      </c>
      <c r="G1067">
        <v>3229402</v>
      </c>
      <c r="H1067">
        <v>16493961</v>
      </c>
    </row>
    <row r="1068" spans="1:8" x14ac:dyDescent="0.25">
      <c r="A1068" t="s">
        <v>43</v>
      </c>
      <c r="C1068">
        <v>1974</v>
      </c>
      <c r="D1068">
        <v>866524</v>
      </c>
      <c r="E1068">
        <v>98806</v>
      </c>
      <c r="F1068">
        <v>192169</v>
      </c>
      <c r="G1068">
        <v>3299621</v>
      </c>
      <c r="H1068">
        <v>16756198</v>
      </c>
    </row>
    <row r="1069" spans="1:8" x14ac:dyDescent="0.25">
      <c r="A1069" t="s">
        <v>43</v>
      </c>
      <c r="C1069">
        <v>1975</v>
      </c>
      <c r="D1069">
        <v>885307</v>
      </c>
      <c r="E1069">
        <v>102018</v>
      </c>
      <c r="F1069">
        <v>197865</v>
      </c>
      <c r="G1069">
        <v>3370287</v>
      </c>
      <c r="H1069">
        <v>16982299</v>
      </c>
    </row>
    <row r="1070" spans="1:8" x14ac:dyDescent="0.25">
      <c r="A1070" t="s">
        <v>43</v>
      </c>
      <c r="C1070">
        <v>1976</v>
      </c>
      <c r="D1070">
        <v>902967</v>
      </c>
      <c r="E1070">
        <v>105356</v>
      </c>
      <c r="F1070">
        <v>204090</v>
      </c>
      <c r="G1070">
        <v>3442458</v>
      </c>
      <c r="H1070">
        <v>17165897</v>
      </c>
    </row>
    <row r="1071" spans="1:8" x14ac:dyDescent="0.25">
      <c r="A1071" t="s">
        <v>43</v>
      </c>
      <c r="C1071">
        <v>1977</v>
      </c>
      <c r="D1071">
        <v>918732</v>
      </c>
      <c r="E1071">
        <v>0</v>
      </c>
      <c r="F1071">
        <v>319731</v>
      </c>
      <c r="G1071">
        <v>3516877</v>
      </c>
      <c r="H1071">
        <v>17334537</v>
      </c>
    </row>
    <row r="1072" spans="1:8" x14ac:dyDescent="0.25">
      <c r="A1072" t="s">
        <v>43</v>
      </c>
      <c r="C1072">
        <v>1978</v>
      </c>
      <c r="D1072">
        <v>933248</v>
      </c>
      <c r="E1072">
        <v>0</v>
      </c>
      <c r="F1072">
        <v>330401</v>
      </c>
      <c r="G1072">
        <v>3593243</v>
      </c>
      <c r="H1072">
        <v>17499117</v>
      </c>
    </row>
    <row r="1073" spans="1:8" x14ac:dyDescent="0.25">
      <c r="A1073" t="s">
        <v>43</v>
      </c>
      <c r="C1073">
        <v>1979</v>
      </c>
      <c r="D1073">
        <v>948410</v>
      </c>
      <c r="E1073">
        <v>0</v>
      </c>
      <c r="F1073">
        <v>115359</v>
      </c>
      <c r="G1073">
        <v>3896569</v>
      </c>
      <c r="H1073">
        <v>17663064</v>
      </c>
    </row>
    <row r="1074" spans="1:8" x14ac:dyDescent="0.25">
      <c r="A1074" t="s">
        <v>43</v>
      </c>
      <c r="C1074">
        <v>1980</v>
      </c>
      <c r="D1074">
        <v>965894</v>
      </c>
      <c r="E1074">
        <v>0</v>
      </c>
      <c r="F1074">
        <v>0</v>
      </c>
      <c r="G1074">
        <v>4101243</v>
      </c>
      <c r="H1074">
        <v>17853495</v>
      </c>
    </row>
    <row r="1075" spans="1:8" x14ac:dyDescent="0.25">
      <c r="A1075" t="s">
        <v>43</v>
      </c>
      <c r="C1075">
        <v>1981</v>
      </c>
      <c r="D1075">
        <v>985693</v>
      </c>
      <c r="E1075">
        <v>0</v>
      </c>
      <c r="F1075">
        <v>0</v>
      </c>
      <c r="G1075">
        <v>4192461</v>
      </c>
      <c r="H1075">
        <v>18090676</v>
      </c>
    </row>
    <row r="1076" spans="1:8" x14ac:dyDescent="0.25">
      <c r="A1076" t="s">
        <v>43</v>
      </c>
      <c r="C1076">
        <v>1982</v>
      </c>
      <c r="D1076">
        <v>1005985</v>
      </c>
      <c r="E1076">
        <v>0</v>
      </c>
      <c r="F1076">
        <v>0</v>
      </c>
      <c r="G1076">
        <v>4286268</v>
      </c>
      <c r="H1076">
        <v>18354169</v>
      </c>
    </row>
    <row r="1077" spans="1:8" x14ac:dyDescent="0.25">
      <c r="A1077" t="s">
        <v>43</v>
      </c>
      <c r="C1077">
        <v>1983</v>
      </c>
      <c r="D1077">
        <v>1025531</v>
      </c>
      <c r="E1077">
        <v>0</v>
      </c>
      <c r="F1077">
        <v>0</v>
      </c>
      <c r="G1077">
        <v>4383006</v>
      </c>
      <c r="H1077">
        <v>18602910</v>
      </c>
    </row>
    <row r="1078" spans="1:8" x14ac:dyDescent="0.25">
      <c r="A1078" t="s">
        <v>43</v>
      </c>
      <c r="C1078">
        <v>1984</v>
      </c>
      <c r="D1078">
        <v>1045072</v>
      </c>
      <c r="E1078">
        <v>0</v>
      </c>
      <c r="F1078">
        <v>0</v>
      </c>
      <c r="G1078">
        <v>4482843</v>
      </c>
      <c r="H1078">
        <v>18829819</v>
      </c>
    </row>
    <row r="1079" spans="1:8" x14ac:dyDescent="0.25">
      <c r="A1079" t="s">
        <v>43</v>
      </c>
      <c r="C1079">
        <v>1985</v>
      </c>
      <c r="D1079">
        <v>1065515</v>
      </c>
      <c r="E1079">
        <v>0</v>
      </c>
      <c r="F1079">
        <v>0</v>
      </c>
      <c r="G1079">
        <v>4585352</v>
      </c>
      <c r="H1079">
        <v>19054045</v>
      </c>
    </row>
    <row r="1080" spans="1:8" x14ac:dyDescent="0.25">
      <c r="A1080" t="s">
        <v>43</v>
      </c>
      <c r="C1080">
        <v>1986</v>
      </c>
      <c r="D1080">
        <v>1086961</v>
      </c>
      <c r="E1080">
        <v>0</v>
      </c>
      <c r="F1080">
        <v>0</v>
      </c>
      <c r="G1080">
        <v>4688617</v>
      </c>
      <c r="H1080">
        <v>19293972</v>
      </c>
    </row>
    <row r="1081" spans="1:8" x14ac:dyDescent="0.25">
      <c r="A1081" t="s">
        <v>43</v>
      </c>
      <c r="C1081">
        <v>1987</v>
      </c>
      <c r="D1081">
        <v>1110021</v>
      </c>
      <c r="E1081">
        <v>754784</v>
      </c>
      <c r="F1081">
        <v>0</v>
      </c>
      <c r="G1081">
        <v>4036177</v>
      </c>
      <c r="H1081">
        <v>19558700</v>
      </c>
    </row>
    <row r="1082" spans="1:8" x14ac:dyDescent="0.25">
      <c r="A1082" t="s">
        <v>43</v>
      </c>
      <c r="C1082">
        <v>1988</v>
      </c>
      <c r="D1082">
        <v>1133998</v>
      </c>
      <c r="E1082">
        <v>764373</v>
      </c>
      <c r="F1082">
        <v>0</v>
      </c>
      <c r="G1082">
        <v>4128337</v>
      </c>
      <c r="H1082">
        <v>19841906</v>
      </c>
    </row>
    <row r="1083" spans="1:8" x14ac:dyDescent="0.25">
      <c r="A1083" t="s">
        <v>43</v>
      </c>
      <c r="C1083">
        <v>1989</v>
      </c>
      <c r="D1083">
        <v>1157205</v>
      </c>
      <c r="E1083">
        <v>772713</v>
      </c>
      <c r="F1083">
        <v>0</v>
      </c>
      <c r="G1083">
        <v>4225885</v>
      </c>
      <c r="H1083">
        <v>20130339</v>
      </c>
    </row>
    <row r="1084" spans="1:8" x14ac:dyDescent="0.25">
      <c r="A1084" t="s">
        <v>43</v>
      </c>
      <c r="C1084">
        <v>1990</v>
      </c>
      <c r="D1084">
        <v>1178317</v>
      </c>
      <c r="E1084">
        <v>780437</v>
      </c>
      <c r="F1084">
        <v>0</v>
      </c>
      <c r="G1084">
        <v>4340067</v>
      </c>
      <c r="H1084">
        <v>20445390</v>
      </c>
    </row>
    <row r="1085" spans="1:8" x14ac:dyDescent="0.25">
      <c r="A1085" t="s">
        <v>43</v>
      </c>
      <c r="C1085">
        <v>1991</v>
      </c>
      <c r="D1085">
        <v>1197281</v>
      </c>
      <c r="E1085">
        <v>784838</v>
      </c>
      <c r="F1085">
        <v>0</v>
      </c>
      <c r="G1085">
        <v>4479660</v>
      </c>
      <c r="H1085">
        <v>20752698</v>
      </c>
    </row>
    <row r="1086" spans="1:8" x14ac:dyDescent="0.25">
      <c r="A1086" t="s">
        <v>43</v>
      </c>
      <c r="C1086">
        <v>1992</v>
      </c>
      <c r="D1086">
        <v>1216369</v>
      </c>
      <c r="E1086">
        <v>0</v>
      </c>
      <c r="F1086">
        <v>786860</v>
      </c>
      <c r="G1086">
        <v>4639173</v>
      </c>
      <c r="H1086">
        <v>20995068</v>
      </c>
    </row>
    <row r="1087" spans="1:8" x14ac:dyDescent="0.25">
      <c r="A1087" t="s">
        <v>43</v>
      </c>
      <c r="C1087">
        <v>1993</v>
      </c>
      <c r="D1087">
        <v>1236030</v>
      </c>
      <c r="E1087">
        <v>0</v>
      </c>
      <c r="F1087">
        <v>0</v>
      </c>
      <c r="G1087">
        <v>5597462</v>
      </c>
      <c r="H1087">
        <v>21205253</v>
      </c>
    </row>
    <row r="1088" spans="1:8" x14ac:dyDescent="0.25">
      <c r="A1088" t="s">
        <v>43</v>
      </c>
      <c r="C1088">
        <v>1994</v>
      </c>
      <c r="D1088">
        <v>1255291</v>
      </c>
      <c r="E1088">
        <v>0</v>
      </c>
      <c r="F1088">
        <v>0</v>
      </c>
      <c r="G1088">
        <v>5773585</v>
      </c>
      <c r="H1088">
        <v>21426399</v>
      </c>
    </row>
    <row r="1089" spans="1:8" x14ac:dyDescent="0.25">
      <c r="A1089" t="s">
        <v>43</v>
      </c>
      <c r="C1089">
        <v>1995</v>
      </c>
      <c r="D1089">
        <v>1274064</v>
      </c>
      <c r="E1089">
        <v>0</v>
      </c>
      <c r="F1089">
        <v>0</v>
      </c>
      <c r="G1089">
        <v>5954512</v>
      </c>
      <c r="H1089">
        <v>21676901</v>
      </c>
    </row>
    <row r="1090" spans="1:8" x14ac:dyDescent="0.25">
      <c r="A1090" t="s">
        <v>43</v>
      </c>
      <c r="C1090">
        <v>1996</v>
      </c>
      <c r="D1090">
        <v>1295502</v>
      </c>
      <c r="E1090">
        <v>0</v>
      </c>
      <c r="F1090">
        <v>0</v>
      </c>
      <c r="G1090">
        <v>6143259</v>
      </c>
      <c r="H1090">
        <v>21940310</v>
      </c>
    </row>
    <row r="1091" spans="1:8" x14ac:dyDescent="0.25">
      <c r="A1091" t="s">
        <v>43</v>
      </c>
      <c r="C1091">
        <v>1997</v>
      </c>
      <c r="D1091">
        <v>1319639</v>
      </c>
      <c r="E1091">
        <v>0</v>
      </c>
      <c r="F1091">
        <v>0</v>
      </c>
      <c r="G1091">
        <v>6340957</v>
      </c>
      <c r="H1091">
        <v>22186107</v>
      </c>
    </row>
    <row r="1092" spans="1:8" x14ac:dyDescent="0.25">
      <c r="A1092" t="s">
        <v>43</v>
      </c>
      <c r="C1092">
        <v>1998</v>
      </c>
      <c r="D1092">
        <v>1343774</v>
      </c>
      <c r="E1092">
        <v>0</v>
      </c>
      <c r="F1092">
        <v>0</v>
      </c>
      <c r="G1092">
        <v>6544055</v>
      </c>
      <c r="H1092">
        <v>22411713</v>
      </c>
    </row>
    <row r="1093" spans="1:8" x14ac:dyDescent="0.25">
      <c r="A1093" t="s">
        <v>43</v>
      </c>
      <c r="C1093">
        <v>1999</v>
      </c>
      <c r="D1093">
        <v>1367624</v>
      </c>
      <c r="E1093">
        <v>0</v>
      </c>
      <c r="F1093">
        <v>0</v>
      </c>
      <c r="G1093">
        <v>6751517</v>
      </c>
      <c r="H1093">
        <v>22634388</v>
      </c>
    </row>
    <row r="1094" spans="1:8" x14ac:dyDescent="0.25">
      <c r="A1094" t="s">
        <v>43</v>
      </c>
      <c r="C1094">
        <v>2000</v>
      </c>
      <c r="D1094">
        <v>1387010</v>
      </c>
      <c r="E1094">
        <v>832516</v>
      </c>
      <c r="F1094">
        <v>429986</v>
      </c>
      <c r="G1094">
        <v>5700387</v>
      </c>
      <c r="H1094">
        <v>22873234</v>
      </c>
    </row>
    <row r="1095" spans="1:8" x14ac:dyDescent="0.25">
      <c r="A1095" t="s">
        <v>43</v>
      </c>
      <c r="C1095">
        <v>2001</v>
      </c>
      <c r="D1095">
        <v>1399945</v>
      </c>
      <c r="E1095">
        <v>841324</v>
      </c>
      <c r="F1095">
        <v>440403</v>
      </c>
      <c r="G1095">
        <v>5895539</v>
      </c>
      <c r="H1095">
        <v>23137733</v>
      </c>
    </row>
    <row r="1096" spans="1:8" x14ac:dyDescent="0.25">
      <c r="A1096" t="s">
        <v>43</v>
      </c>
      <c r="C1096">
        <v>2002</v>
      </c>
      <c r="D1096">
        <v>1410508</v>
      </c>
      <c r="E1096">
        <v>0</v>
      </c>
      <c r="F1096">
        <v>1300670</v>
      </c>
      <c r="G1096">
        <v>6094741</v>
      </c>
      <c r="H1096">
        <v>23424424</v>
      </c>
    </row>
    <row r="1097" spans="1:8" x14ac:dyDescent="0.25">
      <c r="A1097" t="s">
        <v>43</v>
      </c>
      <c r="C1097">
        <v>2003</v>
      </c>
      <c r="D1097">
        <v>1420104</v>
      </c>
      <c r="E1097">
        <v>0</v>
      </c>
      <c r="F1097">
        <v>461226</v>
      </c>
      <c r="G1097">
        <v>7156567</v>
      </c>
      <c r="H1097">
        <v>23718948</v>
      </c>
    </row>
    <row r="1098" spans="1:8" x14ac:dyDescent="0.25">
      <c r="A1098" t="s">
        <v>43</v>
      </c>
      <c r="C1098">
        <v>2004</v>
      </c>
      <c r="D1098">
        <v>1428214</v>
      </c>
      <c r="E1098">
        <v>0</v>
      </c>
      <c r="F1098">
        <v>0</v>
      </c>
      <c r="G1098">
        <v>7844100</v>
      </c>
      <c r="H1098">
        <v>24006475</v>
      </c>
    </row>
    <row r="1099" spans="1:8" x14ac:dyDescent="0.25">
      <c r="A1099" t="s">
        <v>43</v>
      </c>
      <c r="C1099">
        <v>2005</v>
      </c>
      <c r="D1099">
        <v>1434956</v>
      </c>
      <c r="E1099">
        <v>0</v>
      </c>
      <c r="F1099">
        <v>0</v>
      </c>
      <c r="G1099">
        <v>8073895</v>
      </c>
      <c r="H1099">
        <v>24304514</v>
      </c>
    </row>
    <row r="1100" spans="1:8" x14ac:dyDescent="0.25">
      <c r="A1100" t="s">
        <v>43</v>
      </c>
      <c r="C1100">
        <v>2006</v>
      </c>
      <c r="D1100">
        <v>1441172</v>
      </c>
      <c r="E1100">
        <v>0</v>
      </c>
      <c r="F1100">
        <v>1376534</v>
      </c>
      <c r="G1100">
        <v>6931151</v>
      </c>
      <c r="H1100">
        <v>24647018</v>
      </c>
    </row>
    <row r="1101" spans="1:8" x14ac:dyDescent="0.25">
      <c r="A1101" t="s">
        <v>43</v>
      </c>
      <c r="C1101">
        <v>2007</v>
      </c>
      <c r="D1101">
        <v>1447140</v>
      </c>
      <c r="E1101">
        <v>890655</v>
      </c>
      <c r="F1101">
        <v>6921069</v>
      </c>
      <c r="G1101">
        <v>732983</v>
      </c>
      <c r="H1101">
        <v>25052327</v>
      </c>
    </row>
    <row r="1102" spans="1:8" x14ac:dyDescent="0.25">
      <c r="A1102" t="s">
        <v>43</v>
      </c>
      <c r="C1102">
        <v>2008</v>
      </c>
      <c r="D1102">
        <v>1452296</v>
      </c>
      <c r="E1102">
        <v>896728</v>
      </c>
      <c r="F1102">
        <v>7137999</v>
      </c>
      <c r="G1102">
        <v>749977</v>
      </c>
      <c r="H1102">
        <v>25508111</v>
      </c>
    </row>
    <row r="1103" spans="1:8" x14ac:dyDescent="0.25">
      <c r="A1103" t="s">
        <v>43</v>
      </c>
      <c r="C1103">
        <v>2009</v>
      </c>
      <c r="D1103">
        <v>1457012</v>
      </c>
      <c r="E1103">
        <v>901390</v>
      </c>
      <c r="F1103">
        <v>7358887</v>
      </c>
      <c r="G1103">
        <v>767544</v>
      </c>
      <c r="H1103">
        <v>25963782</v>
      </c>
    </row>
    <row r="1104" spans="1:8" x14ac:dyDescent="0.25">
      <c r="A1104" t="s">
        <v>43</v>
      </c>
      <c r="C1104">
        <v>2010</v>
      </c>
      <c r="D1104">
        <v>1463287</v>
      </c>
      <c r="E1104">
        <v>905176</v>
      </c>
      <c r="F1104">
        <v>7583269</v>
      </c>
      <c r="G1104">
        <v>785866</v>
      </c>
      <c r="H1104">
        <v>26365511</v>
      </c>
    </row>
    <row r="1105" spans="1:8" x14ac:dyDescent="0.25">
      <c r="A1105" t="s">
        <v>43</v>
      </c>
      <c r="C1105">
        <v>2011</v>
      </c>
      <c r="D1105">
        <v>1472131</v>
      </c>
      <c r="E1105">
        <v>908359</v>
      </c>
      <c r="F1105">
        <v>7806637</v>
      </c>
      <c r="G1105">
        <v>805036</v>
      </c>
      <c r="H1105">
        <v>26738306</v>
      </c>
    </row>
    <row r="1106" spans="1:8" x14ac:dyDescent="0.25">
      <c r="A1106" t="s">
        <v>43</v>
      </c>
      <c r="C1106">
        <v>2012</v>
      </c>
      <c r="D1106">
        <v>1481494</v>
      </c>
      <c r="E1106">
        <v>911067</v>
      </c>
      <c r="F1106">
        <v>8026548</v>
      </c>
      <c r="G1106">
        <v>825100</v>
      </c>
      <c r="H1106">
        <v>27139557</v>
      </c>
    </row>
    <row r="1107" spans="1:8" x14ac:dyDescent="0.25">
      <c r="A1107" t="s">
        <v>43</v>
      </c>
      <c r="C1107">
        <v>2013</v>
      </c>
      <c r="D1107">
        <v>1490337</v>
      </c>
      <c r="E1107">
        <v>913467</v>
      </c>
      <c r="F1107">
        <v>8245634</v>
      </c>
      <c r="G1107">
        <v>845916</v>
      </c>
      <c r="H1107">
        <v>27562429</v>
      </c>
    </row>
    <row r="1108" spans="1:8" x14ac:dyDescent="0.25">
      <c r="A1108" t="s">
        <v>43</v>
      </c>
      <c r="C1108">
        <v>2014</v>
      </c>
      <c r="D1108">
        <v>1498501</v>
      </c>
      <c r="E1108">
        <v>0</v>
      </c>
      <c r="F1108">
        <v>9379735</v>
      </c>
      <c r="G1108">
        <v>867328</v>
      </c>
      <c r="H1108">
        <v>27983776</v>
      </c>
    </row>
    <row r="1109" spans="1:8" x14ac:dyDescent="0.25">
      <c r="A1109" t="s">
        <v>43</v>
      </c>
      <c r="C1109">
        <v>2015</v>
      </c>
      <c r="D1109">
        <v>1504312</v>
      </c>
      <c r="E1109">
        <v>0</v>
      </c>
      <c r="F1109">
        <v>9599381</v>
      </c>
      <c r="G1109">
        <v>889120</v>
      </c>
      <c r="H1109">
        <v>28410831</v>
      </c>
    </row>
    <row r="1110" spans="1:8" x14ac:dyDescent="0.25">
      <c r="A1110" t="s">
        <v>43</v>
      </c>
      <c r="C1110">
        <v>2016</v>
      </c>
      <c r="D1110">
        <v>1508550</v>
      </c>
      <c r="E1110">
        <v>0</v>
      </c>
      <c r="F1110">
        <v>9817547</v>
      </c>
      <c r="G1110">
        <v>911349</v>
      </c>
      <c r="H1110">
        <v>28863794</v>
      </c>
    </row>
    <row r="1111" spans="1:8" x14ac:dyDescent="0.25">
      <c r="A1111" t="s">
        <v>43</v>
      </c>
      <c r="C1111">
        <v>2017</v>
      </c>
      <c r="D1111">
        <v>1512962</v>
      </c>
      <c r="E1111">
        <v>0</v>
      </c>
      <c r="F1111">
        <v>10033825</v>
      </c>
      <c r="G1111">
        <v>933891</v>
      </c>
      <c r="H1111">
        <v>29336589</v>
      </c>
    </row>
    <row r="1112" spans="1:8" x14ac:dyDescent="0.25">
      <c r="A1112" t="s">
        <v>43</v>
      </c>
      <c r="C1112">
        <v>2018</v>
      </c>
      <c r="D1112">
        <v>1517473</v>
      </c>
      <c r="E1112">
        <v>0</v>
      </c>
      <c r="F1112">
        <v>10248235</v>
      </c>
      <c r="G1112">
        <v>956566</v>
      </c>
      <c r="H1112">
        <v>29817756</v>
      </c>
    </row>
    <row r="1113" spans="1:8" x14ac:dyDescent="0.25">
      <c r="A1113" t="s">
        <v>43</v>
      </c>
      <c r="C1113">
        <v>2019</v>
      </c>
      <c r="D1113">
        <v>1521895</v>
      </c>
      <c r="E1113">
        <v>0</v>
      </c>
      <c r="F1113">
        <v>10460964</v>
      </c>
      <c r="G1113">
        <v>979414</v>
      </c>
      <c r="H1113">
        <v>30316201</v>
      </c>
    </row>
    <row r="1114" spans="1:8" x14ac:dyDescent="0.25">
      <c r="A1114" t="s">
        <v>43</v>
      </c>
      <c r="C1114">
        <v>2020</v>
      </c>
      <c r="D1114">
        <v>1529612</v>
      </c>
      <c r="E1114">
        <v>0</v>
      </c>
      <c r="F1114">
        <v>10670071</v>
      </c>
      <c r="G1114">
        <v>1002892</v>
      </c>
      <c r="H1114">
        <v>30731182</v>
      </c>
    </row>
    <row r="1115" spans="1:8" x14ac:dyDescent="0.25">
      <c r="A1115" t="s">
        <v>43</v>
      </c>
      <c r="C1115">
        <v>2021</v>
      </c>
      <c r="D1115">
        <v>1540187</v>
      </c>
      <c r="E1115">
        <v>0</v>
      </c>
      <c r="F1115">
        <v>10874053</v>
      </c>
      <c r="G1115">
        <v>1027001</v>
      </c>
      <c r="H1115">
        <v>31050824</v>
      </c>
    </row>
    <row r="1116" spans="1:8" x14ac:dyDescent="0.25">
      <c r="A1116" t="s">
        <v>43</v>
      </c>
      <c r="C1116">
        <v>2022</v>
      </c>
      <c r="D1116">
        <v>1552751</v>
      </c>
      <c r="E1116">
        <v>0</v>
      </c>
      <c r="F1116">
        <v>11072394</v>
      </c>
      <c r="G1116">
        <v>1051016</v>
      </c>
      <c r="H1116">
        <v>31362699</v>
      </c>
    </row>
    <row r="1117" spans="1:8" x14ac:dyDescent="0.25">
      <c r="A1117" t="s">
        <v>695</v>
      </c>
      <c r="C1117">
        <v>1800</v>
      </c>
      <c r="D1117">
        <v>4472485</v>
      </c>
      <c r="E1117">
        <v>4805447</v>
      </c>
      <c r="F1117">
        <v>0</v>
      </c>
      <c r="G1117">
        <v>0</v>
      </c>
      <c r="H1117">
        <v>0</v>
      </c>
    </row>
    <row r="1118" spans="1:8" x14ac:dyDescent="0.25">
      <c r="A1118" t="s">
        <v>695</v>
      </c>
      <c r="C1118">
        <v>1801</v>
      </c>
      <c r="D1118">
        <v>4466702</v>
      </c>
      <c r="E1118">
        <v>4843953</v>
      </c>
      <c r="F1118">
        <v>0</v>
      </c>
      <c r="G1118">
        <v>0</v>
      </c>
      <c r="H1118">
        <v>0</v>
      </c>
    </row>
    <row r="1119" spans="1:8" x14ac:dyDescent="0.25">
      <c r="A1119" t="s">
        <v>695</v>
      </c>
      <c r="C1119">
        <v>1802</v>
      </c>
      <c r="D1119">
        <v>4468154</v>
      </c>
      <c r="E1119">
        <v>4885560</v>
      </c>
      <c r="F1119">
        <v>0</v>
      </c>
      <c r="G1119">
        <v>0</v>
      </c>
      <c r="H1119">
        <v>0</v>
      </c>
    </row>
    <row r="1120" spans="1:8" x14ac:dyDescent="0.25">
      <c r="A1120" t="s">
        <v>695</v>
      </c>
      <c r="C1120">
        <v>1803</v>
      </c>
      <c r="D1120">
        <v>4470097</v>
      </c>
      <c r="E1120">
        <v>4930317</v>
      </c>
      <c r="F1120">
        <v>0</v>
      </c>
      <c r="G1120">
        <v>0</v>
      </c>
      <c r="H1120">
        <v>0</v>
      </c>
    </row>
    <row r="1121" spans="1:8" x14ac:dyDescent="0.25">
      <c r="A1121" t="s">
        <v>695</v>
      </c>
      <c r="C1121">
        <v>1804</v>
      </c>
      <c r="D1121">
        <v>4472520</v>
      </c>
      <c r="E1121">
        <v>4978270</v>
      </c>
      <c r="F1121">
        <v>0</v>
      </c>
      <c r="G1121">
        <v>0</v>
      </c>
      <c r="H1121">
        <v>0</v>
      </c>
    </row>
    <row r="1122" spans="1:8" x14ac:dyDescent="0.25">
      <c r="A1122" t="s">
        <v>695</v>
      </c>
      <c r="C1122">
        <v>1805</v>
      </c>
      <c r="D1122">
        <v>4475407</v>
      </c>
      <c r="E1122">
        <v>5029470</v>
      </c>
      <c r="F1122">
        <v>0</v>
      </c>
      <c r="G1122">
        <v>0</v>
      </c>
      <c r="H1122">
        <v>0</v>
      </c>
    </row>
    <row r="1123" spans="1:8" x14ac:dyDescent="0.25">
      <c r="A1123" t="s">
        <v>695</v>
      </c>
      <c r="C1123">
        <v>1806</v>
      </c>
      <c r="D1123">
        <v>4478750</v>
      </c>
      <c r="E1123">
        <v>5083971</v>
      </c>
      <c r="F1123">
        <v>0</v>
      </c>
      <c r="G1123">
        <v>0</v>
      </c>
      <c r="H1123">
        <v>0</v>
      </c>
    </row>
    <row r="1124" spans="1:8" x14ac:dyDescent="0.25">
      <c r="A1124" t="s">
        <v>695</v>
      </c>
      <c r="C1124">
        <v>1807</v>
      </c>
      <c r="D1124">
        <v>4482536</v>
      </c>
      <c r="E1124">
        <v>5141831</v>
      </c>
      <c r="F1124">
        <v>0</v>
      </c>
      <c r="G1124">
        <v>0</v>
      </c>
      <c r="H1124">
        <v>0</v>
      </c>
    </row>
    <row r="1125" spans="1:8" x14ac:dyDescent="0.25">
      <c r="A1125" t="s">
        <v>695</v>
      </c>
      <c r="C1125">
        <v>1808</v>
      </c>
      <c r="D1125">
        <v>4486755</v>
      </c>
      <c r="E1125">
        <v>5203105</v>
      </c>
      <c r="F1125">
        <v>0</v>
      </c>
      <c r="G1125">
        <v>0</v>
      </c>
      <c r="H1125">
        <v>0</v>
      </c>
    </row>
    <row r="1126" spans="1:8" x14ac:dyDescent="0.25">
      <c r="A1126" t="s">
        <v>695</v>
      </c>
      <c r="C1126">
        <v>1809</v>
      </c>
      <c r="D1126">
        <v>4491396</v>
      </c>
      <c r="E1126">
        <v>5267860</v>
      </c>
      <c r="F1126">
        <v>0</v>
      </c>
      <c r="G1126">
        <v>0</v>
      </c>
      <c r="H1126">
        <v>0</v>
      </c>
    </row>
    <row r="1127" spans="1:8" x14ac:dyDescent="0.25">
      <c r="A1127" t="s">
        <v>695</v>
      </c>
      <c r="C1127">
        <v>1810</v>
      </c>
      <c r="D1127">
        <v>3298287</v>
      </c>
      <c r="E1127">
        <v>6564273</v>
      </c>
      <c r="F1127">
        <v>0</v>
      </c>
      <c r="G1127">
        <v>0</v>
      </c>
      <c r="H1127">
        <v>0</v>
      </c>
    </row>
    <row r="1128" spans="1:8" x14ac:dyDescent="0.25">
      <c r="A1128" t="s">
        <v>695</v>
      </c>
      <c r="C1128">
        <v>1811</v>
      </c>
      <c r="D1128">
        <v>3096435</v>
      </c>
      <c r="E1128">
        <v>6854518</v>
      </c>
      <c r="F1128">
        <v>0</v>
      </c>
      <c r="G1128">
        <v>0</v>
      </c>
      <c r="H1128">
        <v>0</v>
      </c>
    </row>
    <row r="1129" spans="1:8" x14ac:dyDescent="0.25">
      <c r="A1129" t="s">
        <v>695</v>
      </c>
      <c r="C1129">
        <v>1812</v>
      </c>
      <c r="D1129">
        <v>3109545</v>
      </c>
      <c r="E1129">
        <v>6947354</v>
      </c>
      <c r="F1129">
        <v>0</v>
      </c>
      <c r="G1129">
        <v>0</v>
      </c>
      <c r="H1129">
        <v>0</v>
      </c>
    </row>
    <row r="1130" spans="1:8" x14ac:dyDescent="0.25">
      <c r="A1130" t="s">
        <v>695</v>
      </c>
      <c r="C1130">
        <v>1813</v>
      </c>
      <c r="D1130">
        <v>3122775</v>
      </c>
      <c r="E1130">
        <v>7050213</v>
      </c>
      <c r="F1130">
        <v>0</v>
      </c>
      <c r="G1130">
        <v>0</v>
      </c>
      <c r="H1130">
        <v>0</v>
      </c>
    </row>
    <row r="1131" spans="1:8" x14ac:dyDescent="0.25">
      <c r="A1131" t="s">
        <v>695</v>
      </c>
      <c r="C1131">
        <v>1814</v>
      </c>
      <c r="D1131">
        <v>3136128</v>
      </c>
      <c r="E1131">
        <v>7156939</v>
      </c>
      <c r="F1131">
        <v>0</v>
      </c>
      <c r="G1131">
        <v>0</v>
      </c>
      <c r="H1131">
        <v>0</v>
      </c>
    </row>
    <row r="1132" spans="1:8" x14ac:dyDescent="0.25">
      <c r="A1132" t="s">
        <v>695</v>
      </c>
      <c r="C1132">
        <v>1815</v>
      </c>
      <c r="D1132">
        <v>3149604</v>
      </c>
      <c r="E1132">
        <v>7267627</v>
      </c>
      <c r="F1132">
        <v>0</v>
      </c>
      <c r="G1132">
        <v>0</v>
      </c>
      <c r="H1132">
        <v>0</v>
      </c>
    </row>
    <row r="1133" spans="1:8" x14ac:dyDescent="0.25">
      <c r="A1133" t="s">
        <v>695</v>
      </c>
      <c r="C1133">
        <v>1816</v>
      </c>
      <c r="D1133">
        <v>3163206</v>
      </c>
      <c r="E1133">
        <v>7382375</v>
      </c>
      <c r="F1133">
        <v>0</v>
      </c>
      <c r="G1133">
        <v>0</v>
      </c>
      <c r="H1133">
        <v>0</v>
      </c>
    </row>
    <row r="1134" spans="1:8" x14ac:dyDescent="0.25">
      <c r="A1134" t="s">
        <v>695</v>
      </c>
      <c r="C1134">
        <v>1817</v>
      </c>
      <c r="D1134">
        <v>3176933</v>
      </c>
      <c r="E1134">
        <v>6729837</v>
      </c>
      <c r="F1134">
        <v>771447</v>
      </c>
      <c r="G1134">
        <v>0</v>
      </c>
      <c r="H1134">
        <v>0</v>
      </c>
    </row>
    <row r="1135" spans="1:8" x14ac:dyDescent="0.25">
      <c r="A1135" t="s">
        <v>695</v>
      </c>
      <c r="C1135">
        <v>1818</v>
      </c>
      <c r="D1135">
        <v>3190788</v>
      </c>
      <c r="E1135">
        <v>6853014</v>
      </c>
      <c r="F1135">
        <v>771447</v>
      </c>
      <c r="G1135">
        <v>0</v>
      </c>
      <c r="H1135">
        <v>0</v>
      </c>
    </row>
    <row r="1136" spans="1:8" x14ac:dyDescent="0.25">
      <c r="A1136" t="s">
        <v>695</v>
      </c>
      <c r="C1136">
        <v>1819</v>
      </c>
      <c r="D1136">
        <v>3980759</v>
      </c>
      <c r="E1136">
        <v>6981590</v>
      </c>
      <c r="F1136">
        <v>0</v>
      </c>
      <c r="G1136">
        <v>0</v>
      </c>
      <c r="H1136">
        <v>0</v>
      </c>
    </row>
    <row r="1137" spans="1:8" x14ac:dyDescent="0.25">
      <c r="A1137" t="s">
        <v>695</v>
      </c>
      <c r="C1137">
        <v>1820</v>
      </c>
      <c r="D1137">
        <v>4744296</v>
      </c>
      <c r="E1137">
        <v>6383289</v>
      </c>
      <c r="F1137">
        <v>0</v>
      </c>
      <c r="G1137">
        <v>0</v>
      </c>
      <c r="H1137">
        <v>0</v>
      </c>
    </row>
    <row r="1138" spans="1:8" x14ac:dyDescent="0.25">
      <c r="A1138" t="s">
        <v>695</v>
      </c>
      <c r="C1138">
        <v>1821</v>
      </c>
      <c r="D1138">
        <v>3447339</v>
      </c>
      <c r="E1138">
        <v>6582698</v>
      </c>
      <c r="F1138">
        <v>1256439</v>
      </c>
      <c r="G1138">
        <v>0</v>
      </c>
      <c r="H1138">
        <v>0</v>
      </c>
    </row>
    <row r="1139" spans="1:8" x14ac:dyDescent="0.25">
      <c r="A1139" t="s">
        <v>695</v>
      </c>
      <c r="C1139">
        <v>1822</v>
      </c>
      <c r="D1139">
        <v>2679552</v>
      </c>
      <c r="E1139">
        <v>6685565</v>
      </c>
      <c r="F1139">
        <v>2098236</v>
      </c>
      <c r="G1139">
        <v>0</v>
      </c>
      <c r="H1139">
        <v>0</v>
      </c>
    </row>
    <row r="1140" spans="1:8" x14ac:dyDescent="0.25">
      <c r="A1140" t="s">
        <v>695</v>
      </c>
      <c r="C1140">
        <v>1823</v>
      </c>
      <c r="D1140">
        <v>2710149</v>
      </c>
      <c r="E1140">
        <v>6270963</v>
      </c>
      <c r="F1140">
        <v>2668891</v>
      </c>
      <c r="G1140">
        <v>0</v>
      </c>
      <c r="H1140">
        <v>0</v>
      </c>
    </row>
    <row r="1141" spans="1:8" x14ac:dyDescent="0.25">
      <c r="A1141" t="s">
        <v>695</v>
      </c>
      <c r="C1141">
        <v>1824</v>
      </c>
      <c r="D1141">
        <v>7543139</v>
      </c>
      <c r="E1141">
        <v>1577589</v>
      </c>
      <c r="F1141">
        <v>2720043</v>
      </c>
      <c r="G1141">
        <v>0</v>
      </c>
      <c r="H1141">
        <v>0</v>
      </c>
    </row>
    <row r="1142" spans="1:8" x14ac:dyDescent="0.25">
      <c r="A1142" t="s">
        <v>695</v>
      </c>
      <c r="C1142">
        <v>1825</v>
      </c>
      <c r="D1142">
        <v>6446182</v>
      </c>
      <c r="E1142">
        <v>2816803</v>
      </c>
      <c r="F1142">
        <v>2772767</v>
      </c>
      <c r="G1142">
        <v>0</v>
      </c>
      <c r="H1142">
        <v>0</v>
      </c>
    </row>
    <row r="1143" spans="1:8" x14ac:dyDescent="0.25">
      <c r="A1143" t="s">
        <v>695</v>
      </c>
      <c r="C1143">
        <v>1826</v>
      </c>
      <c r="D1143">
        <v>1590504</v>
      </c>
      <c r="E1143">
        <v>7817425</v>
      </c>
      <c r="F1143">
        <v>2827119</v>
      </c>
      <c r="G1143">
        <v>0</v>
      </c>
      <c r="H1143">
        <v>0</v>
      </c>
    </row>
    <row r="1144" spans="1:8" x14ac:dyDescent="0.25">
      <c r="A1144" t="s">
        <v>695</v>
      </c>
      <c r="C1144">
        <v>1827</v>
      </c>
      <c r="D1144">
        <v>1613461</v>
      </c>
      <c r="E1144">
        <v>7942144</v>
      </c>
      <c r="F1144">
        <v>2883153</v>
      </c>
      <c r="G1144">
        <v>0</v>
      </c>
      <c r="H1144">
        <v>0</v>
      </c>
    </row>
    <row r="1145" spans="1:8" x14ac:dyDescent="0.25">
      <c r="A1145" t="s">
        <v>695</v>
      </c>
      <c r="C1145">
        <v>1828</v>
      </c>
      <c r="D1145">
        <v>1637036</v>
      </c>
      <c r="E1145">
        <v>8069024</v>
      </c>
      <c r="F1145">
        <v>2940924</v>
      </c>
      <c r="G1145">
        <v>0</v>
      </c>
      <c r="H1145">
        <v>0</v>
      </c>
    </row>
    <row r="1146" spans="1:8" x14ac:dyDescent="0.25">
      <c r="A1146" t="s">
        <v>695</v>
      </c>
      <c r="C1146">
        <v>1829</v>
      </c>
      <c r="D1146">
        <v>1663179</v>
      </c>
      <c r="E1146">
        <v>7254102</v>
      </c>
      <c r="F1146">
        <v>3948911</v>
      </c>
      <c r="G1146">
        <v>0</v>
      </c>
      <c r="H1146">
        <v>0</v>
      </c>
    </row>
    <row r="1147" spans="1:8" x14ac:dyDescent="0.25">
      <c r="A1147" t="s">
        <v>695</v>
      </c>
      <c r="C1147">
        <v>1830</v>
      </c>
      <c r="D1147">
        <v>218754</v>
      </c>
      <c r="E1147">
        <v>10513685</v>
      </c>
      <c r="F1147">
        <v>2373299</v>
      </c>
      <c r="G1147">
        <v>0</v>
      </c>
      <c r="H1147">
        <v>0</v>
      </c>
    </row>
    <row r="1148" spans="1:8" x14ac:dyDescent="0.25">
      <c r="A1148" t="s">
        <v>695</v>
      </c>
      <c r="C1148">
        <v>1831</v>
      </c>
      <c r="D1148">
        <v>206671</v>
      </c>
      <c r="E1148">
        <v>3631851</v>
      </c>
      <c r="F1148">
        <v>9500846</v>
      </c>
      <c r="G1148">
        <v>0</v>
      </c>
      <c r="H1148">
        <v>0</v>
      </c>
    </row>
    <row r="1149" spans="1:8" x14ac:dyDescent="0.25">
      <c r="A1149" t="s">
        <v>695</v>
      </c>
      <c r="C1149">
        <v>1832</v>
      </c>
      <c r="D1149">
        <v>203585</v>
      </c>
      <c r="E1149">
        <v>3698885</v>
      </c>
      <c r="F1149">
        <v>9691838</v>
      </c>
      <c r="G1149">
        <v>0</v>
      </c>
      <c r="H1149">
        <v>0</v>
      </c>
    </row>
    <row r="1150" spans="1:8" x14ac:dyDescent="0.25">
      <c r="A1150" t="s">
        <v>695</v>
      </c>
      <c r="C1150">
        <v>1833</v>
      </c>
      <c r="D1150">
        <v>200585</v>
      </c>
      <c r="E1150">
        <v>5445885</v>
      </c>
      <c r="F1150">
        <v>8215698</v>
      </c>
      <c r="G1150">
        <v>0</v>
      </c>
      <c r="H1150">
        <v>0</v>
      </c>
    </row>
    <row r="1151" spans="1:8" x14ac:dyDescent="0.25">
      <c r="A1151" t="s">
        <v>695</v>
      </c>
      <c r="C1151">
        <v>1834</v>
      </c>
      <c r="D1151">
        <v>197666</v>
      </c>
      <c r="E1151">
        <v>5540114</v>
      </c>
      <c r="F1151">
        <v>8399351</v>
      </c>
      <c r="G1151">
        <v>0</v>
      </c>
      <c r="H1151">
        <v>0</v>
      </c>
    </row>
    <row r="1152" spans="1:8" x14ac:dyDescent="0.25">
      <c r="A1152" t="s">
        <v>695</v>
      </c>
      <c r="C1152">
        <v>1835</v>
      </c>
      <c r="D1152">
        <v>194828</v>
      </c>
      <c r="E1152">
        <v>4406917</v>
      </c>
      <c r="F1152">
        <v>9817683</v>
      </c>
      <c r="G1152">
        <v>0</v>
      </c>
      <c r="H1152">
        <v>0</v>
      </c>
    </row>
    <row r="1153" spans="1:8" x14ac:dyDescent="0.25">
      <c r="A1153" t="s">
        <v>695</v>
      </c>
      <c r="C1153">
        <v>1836</v>
      </c>
      <c r="D1153">
        <v>192067</v>
      </c>
      <c r="E1153">
        <v>4496108</v>
      </c>
      <c r="F1153">
        <v>10021113</v>
      </c>
      <c r="G1153">
        <v>0</v>
      </c>
      <c r="H1153">
        <v>0</v>
      </c>
    </row>
    <row r="1154" spans="1:8" x14ac:dyDescent="0.25">
      <c r="A1154" t="s">
        <v>695</v>
      </c>
      <c r="C1154">
        <v>1837</v>
      </c>
      <c r="D1154">
        <v>189382</v>
      </c>
      <c r="E1154">
        <v>2732371</v>
      </c>
      <c r="F1154">
        <v>12085211</v>
      </c>
      <c r="G1154">
        <v>0</v>
      </c>
      <c r="H1154">
        <v>0</v>
      </c>
    </row>
    <row r="1155" spans="1:8" x14ac:dyDescent="0.25">
      <c r="A1155" t="s">
        <v>695</v>
      </c>
      <c r="C1155">
        <v>1838</v>
      </c>
      <c r="D1155">
        <v>186771</v>
      </c>
      <c r="E1155">
        <v>4057421</v>
      </c>
      <c r="F1155">
        <v>11068511</v>
      </c>
      <c r="G1155">
        <v>0</v>
      </c>
      <c r="H1155">
        <v>0</v>
      </c>
    </row>
    <row r="1156" spans="1:8" x14ac:dyDescent="0.25">
      <c r="A1156" t="s">
        <v>695</v>
      </c>
      <c r="C1156">
        <v>1839</v>
      </c>
      <c r="D1156">
        <v>185273</v>
      </c>
      <c r="E1156">
        <v>4133333</v>
      </c>
      <c r="F1156">
        <v>11302695</v>
      </c>
      <c r="G1156">
        <v>0</v>
      </c>
      <c r="H1156">
        <v>0</v>
      </c>
    </row>
    <row r="1157" spans="1:8" x14ac:dyDescent="0.25">
      <c r="A1157" t="s">
        <v>695</v>
      </c>
      <c r="C1157">
        <v>1840</v>
      </c>
      <c r="D1157">
        <v>194655</v>
      </c>
      <c r="E1157">
        <v>10387911</v>
      </c>
      <c r="F1157">
        <v>5360070</v>
      </c>
      <c r="G1157">
        <v>0</v>
      </c>
      <c r="H1157">
        <v>0</v>
      </c>
    </row>
    <row r="1158" spans="1:8" x14ac:dyDescent="0.25">
      <c r="A1158" t="s">
        <v>695</v>
      </c>
      <c r="C1158">
        <v>1841</v>
      </c>
      <c r="D1158">
        <v>185612</v>
      </c>
      <c r="E1158">
        <v>11632492</v>
      </c>
      <c r="F1158">
        <v>4429415</v>
      </c>
      <c r="G1158">
        <v>0</v>
      </c>
      <c r="H1158">
        <v>0</v>
      </c>
    </row>
    <row r="1159" spans="1:8" x14ac:dyDescent="0.25">
      <c r="A1159" t="s">
        <v>695</v>
      </c>
      <c r="C1159">
        <v>1842</v>
      </c>
      <c r="D1159">
        <v>187450</v>
      </c>
      <c r="E1159">
        <v>11901220</v>
      </c>
      <c r="F1159">
        <v>4476710</v>
      </c>
      <c r="G1159">
        <v>0</v>
      </c>
      <c r="H1159">
        <v>0</v>
      </c>
    </row>
    <row r="1160" spans="1:8" x14ac:dyDescent="0.25">
      <c r="A1160" t="s">
        <v>695</v>
      </c>
      <c r="C1160">
        <v>1843</v>
      </c>
      <c r="D1160">
        <v>190402</v>
      </c>
      <c r="E1160">
        <v>12174859</v>
      </c>
      <c r="F1160">
        <v>4521322</v>
      </c>
      <c r="G1160">
        <v>0</v>
      </c>
      <c r="H1160">
        <v>0</v>
      </c>
    </row>
    <row r="1161" spans="1:8" x14ac:dyDescent="0.25">
      <c r="A1161" t="s">
        <v>695</v>
      </c>
      <c r="C1161">
        <v>1844</v>
      </c>
      <c r="D1161">
        <v>193431</v>
      </c>
      <c r="E1161">
        <v>12456826</v>
      </c>
      <c r="F1161">
        <v>4566485</v>
      </c>
      <c r="G1161">
        <v>0</v>
      </c>
      <c r="H1161">
        <v>0</v>
      </c>
    </row>
    <row r="1162" spans="1:8" x14ac:dyDescent="0.25">
      <c r="A1162" t="s">
        <v>695</v>
      </c>
      <c r="C1162">
        <v>1845</v>
      </c>
      <c r="D1162">
        <v>196537</v>
      </c>
      <c r="E1162">
        <v>12747429</v>
      </c>
      <c r="F1162">
        <v>4612207</v>
      </c>
      <c r="G1162">
        <v>0</v>
      </c>
      <c r="H1162">
        <v>0</v>
      </c>
    </row>
    <row r="1163" spans="1:8" x14ac:dyDescent="0.25">
      <c r="A1163" t="s">
        <v>695</v>
      </c>
      <c r="C1163">
        <v>1846</v>
      </c>
      <c r="D1163">
        <v>199723</v>
      </c>
      <c r="E1163">
        <v>13046995</v>
      </c>
      <c r="F1163">
        <v>4658496</v>
      </c>
      <c r="G1163">
        <v>0</v>
      </c>
      <c r="H1163">
        <v>0</v>
      </c>
    </row>
    <row r="1164" spans="1:8" x14ac:dyDescent="0.25">
      <c r="A1164" t="s">
        <v>695</v>
      </c>
      <c r="C1164">
        <v>1847</v>
      </c>
      <c r="D1164">
        <v>202993</v>
      </c>
      <c r="E1164">
        <v>13355852</v>
      </c>
      <c r="F1164">
        <v>4705361</v>
      </c>
      <c r="G1164">
        <v>0</v>
      </c>
      <c r="H1164">
        <v>0</v>
      </c>
    </row>
    <row r="1165" spans="1:8" x14ac:dyDescent="0.25">
      <c r="A1165" t="s">
        <v>695</v>
      </c>
      <c r="C1165">
        <v>1848</v>
      </c>
      <c r="D1165">
        <v>206346</v>
      </c>
      <c r="E1165">
        <v>13674355</v>
      </c>
      <c r="F1165">
        <v>4752809</v>
      </c>
      <c r="G1165">
        <v>0</v>
      </c>
      <c r="H1165">
        <v>0</v>
      </c>
    </row>
    <row r="1166" spans="1:8" x14ac:dyDescent="0.25">
      <c r="A1166" t="s">
        <v>695</v>
      </c>
      <c r="C1166">
        <v>1849</v>
      </c>
      <c r="D1166">
        <v>209468</v>
      </c>
      <c r="E1166">
        <v>15308143</v>
      </c>
      <c r="F1166">
        <v>3444905</v>
      </c>
      <c r="G1166">
        <v>0</v>
      </c>
      <c r="H1166">
        <v>0</v>
      </c>
    </row>
    <row r="1167" spans="1:8" x14ac:dyDescent="0.25">
      <c r="A1167" t="s">
        <v>695</v>
      </c>
      <c r="C1167">
        <v>1850</v>
      </c>
      <c r="D1167">
        <v>223062</v>
      </c>
      <c r="E1167">
        <v>15538787</v>
      </c>
      <c r="F1167">
        <v>3499624</v>
      </c>
      <c r="G1167">
        <v>0</v>
      </c>
      <c r="H1167">
        <v>0</v>
      </c>
    </row>
    <row r="1168" spans="1:8" x14ac:dyDescent="0.25">
      <c r="A1168" t="s">
        <v>695</v>
      </c>
      <c r="C1168">
        <v>1851</v>
      </c>
      <c r="D1168">
        <v>214893</v>
      </c>
      <c r="E1168">
        <v>14203674</v>
      </c>
      <c r="F1168">
        <v>5087172</v>
      </c>
      <c r="G1168">
        <v>0</v>
      </c>
      <c r="H1168">
        <v>0</v>
      </c>
    </row>
    <row r="1169" spans="1:8" x14ac:dyDescent="0.25">
      <c r="A1169" t="s">
        <v>695</v>
      </c>
      <c r="C1169">
        <v>1852</v>
      </c>
      <c r="D1169">
        <v>217170</v>
      </c>
      <c r="E1169">
        <v>14323044</v>
      </c>
      <c r="F1169">
        <v>5178779</v>
      </c>
      <c r="G1169">
        <v>0</v>
      </c>
      <c r="H1169">
        <v>0</v>
      </c>
    </row>
    <row r="1170" spans="1:8" x14ac:dyDescent="0.25">
      <c r="A1170" t="s">
        <v>695</v>
      </c>
      <c r="C1170">
        <v>1853</v>
      </c>
      <c r="D1170">
        <v>219166</v>
      </c>
      <c r="E1170">
        <v>14545391</v>
      </c>
      <c r="F1170">
        <v>5125273</v>
      </c>
      <c r="G1170">
        <v>0</v>
      </c>
      <c r="H1170">
        <v>0</v>
      </c>
    </row>
    <row r="1171" spans="1:8" x14ac:dyDescent="0.25">
      <c r="A1171" t="s">
        <v>695</v>
      </c>
      <c r="C1171">
        <v>1854</v>
      </c>
      <c r="D1171">
        <v>221189</v>
      </c>
      <c r="E1171">
        <v>14462919</v>
      </c>
      <c r="F1171">
        <v>5384408</v>
      </c>
      <c r="G1171">
        <v>0</v>
      </c>
      <c r="H1171">
        <v>0</v>
      </c>
    </row>
    <row r="1172" spans="1:8" x14ac:dyDescent="0.25">
      <c r="A1172" t="s">
        <v>695</v>
      </c>
      <c r="C1172">
        <v>1855</v>
      </c>
      <c r="D1172">
        <v>223236</v>
      </c>
      <c r="E1172">
        <v>14540687</v>
      </c>
      <c r="F1172">
        <v>5491145</v>
      </c>
      <c r="G1172">
        <v>0</v>
      </c>
      <c r="H1172">
        <v>0</v>
      </c>
    </row>
    <row r="1173" spans="1:8" x14ac:dyDescent="0.25">
      <c r="A1173" t="s">
        <v>695</v>
      </c>
      <c r="C1173">
        <v>1856</v>
      </c>
      <c r="D1173">
        <v>1098559</v>
      </c>
      <c r="E1173">
        <v>13750365</v>
      </c>
      <c r="F1173">
        <v>5600600</v>
      </c>
      <c r="G1173">
        <v>0</v>
      </c>
      <c r="H1173">
        <v>0</v>
      </c>
    </row>
    <row r="1174" spans="1:8" x14ac:dyDescent="0.25">
      <c r="A1174" t="s">
        <v>695</v>
      </c>
      <c r="C1174">
        <v>1857</v>
      </c>
      <c r="D1174">
        <v>1110565</v>
      </c>
      <c r="E1174">
        <v>13828504</v>
      </c>
      <c r="F1174">
        <v>5712855</v>
      </c>
      <c r="G1174">
        <v>0</v>
      </c>
      <c r="H1174">
        <v>0</v>
      </c>
    </row>
    <row r="1175" spans="1:8" x14ac:dyDescent="0.25">
      <c r="A1175" t="s">
        <v>695</v>
      </c>
      <c r="C1175">
        <v>1858</v>
      </c>
      <c r="D1175">
        <v>1122711</v>
      </c>
      <c r="E1175">
        <v>15350031</v>
      </c>
      <c r="F1175">
        <v>4389576</v>
      </c>
      <c r="G1175">
        <v>0</v>
      </c>
      <c r="H1175">
        <v>0</v>
      </c>
    </row>
    <row r="1176" spans="1:8" x14ac:dyDescent="0.25">
      <c r="A1176" t="s">
        <v>695</v>
      </c>
      <c r="C1176">
        <v>1859</v>
      </c>
      <c r="D1176">
        <v>232049</v>
      </c>
      <c r="E1176">
        <v>13605791</v>
      </c>
      <c r="F1176">
        <v>7242958</v>
      </c>
      <c r="G1176">
        <v>0</v>
      </c>
      <c r="H1176">
        <v>0</v>
      </c>
    </row>
    <row r="1177" spans="1:8" x14ac:dyDescent="0.25">
      <c r="A1177" t="s">
        <v>695</v>
      </c>
      <c r="C1177">
        <v>1860</v>
      </c>
      <c r="D1177">
        <v>246730</v>
      </c>
      <c r="E1177">
        <v>13711158</v>
      </c>
      <c r="F1177">
        <v>7360689</v>
      </c>
      <c r="G1177">
        <v>0</v>
      </c>
      <c r="H1177">
        <v>0</v>
      </c>
    </row>
    <row r="1178" spans="1:8" x14ac:dyDescent="0.25">
      <c r="A1178" t="s">
        <v>695</v>
      </c>
      <c r="C1178">
        <v>1861</v>
      </c>
      <c r="D1178">
        <v>238300</v>
      </c>
      <c r="E1178">
        <v>18008142</v>
      </c>
      <c r="F1178">
        <v>3293381</v>
      </c>
      <c r="G1178">
        <v>0</v>
      </c>
      <c r="H1178">
        <v>0</v>
      </c>
    </row>
    <row r="1179" spans="1:8" x14ac:dyDescent="0.25">
      <c r="A1179" t="s">
        <v>695</v>
      </c>
      <c r="C1179">
        <v>1862</v>
      </c>
      <c r="D1179">
        <v>242066</v>
      </c>
      <c r="E1179">
        <v>16692121</v>
      </c>
      <c r="F1179">
        <v>4845110</v>
      </c>
      <c r="G1179">
        <v>0</v>
      </c>
      <c r="H1179">
        <v>0</v>
      </c>
    </row>
    <row r="1180" spans="1:8" x14ac:dyDescent="0.25">
      <c r="A1180" t="s">
        <v>695</v>
      </c>
      <c r="C1180">
        <v>1863</v>
      </c>
      <c r="D1180">
        <v>246281</v>
      </c>
      <c r="E1180">
        <v>14225372</v>
      </c>
      <c r="F1180">
        <v>7553062</v>
      </c>
      <c r="G1180">
        <v>0</v>
      </c>
      <c r="H1180">
        <v>0</v>
      </c>
    </row>
    <row r="1181" spans="1:8" x14ac:dyDescent="0.25">
      <c r="A1181" t="s">
        <v>695</v>
      </c>
      <c r="C1181">
        <v>1864</v>
      </c>
      <c r="D1181">
        <v>250600</v>
      </c>
      <c r="E1181">
        <v>15893706</v>
      </c>
      <c r="F1181">
        <v>6131251</v>
      </c>
      <c r="G1181">
        <v>0</v>
      </c>
      <c r="H1181">
        <v>0</v>
      </c>
    </row>
    <row r="1182" spans="1:8" x14ac:dyDescent="0.25">
      <c r="A1182" t="s">
        <v>695</v>
      </c>
      <c r="C1182">
        <v>1865</v>
      </c>
      <c r="D1182">
        <v>1221586</v>
      </c>
      <c r="E1182">
        <v>17950692</v>
      </c>
      <c r="F1182">
        <v>3359652</v>
      </c>
      <c r="G1182">
        <v>0</v>
      </c>
      <c r="H1182">
        <v>0</v>
      </c>
    </row>
    <row r="1183" spans="1:8" x14ac:dyDescent="0.25">
      <c r="A1183" t="s">
        <v>695</v>
      </c>
      <c r="C1183">
        <v>1866</v>
      </c>
      <c r="D1183">
        <v>1237088</v>
      </c>
      <c r="E1183">
        <v>15590917</v>
      </c>
      <c r="F1183">
        <v>5965948</v>
      </c>
      <c r="G1183">
        <v>0</v>
      </c>
      <c r="H1183">
        <v>0</v>
      </c>
    </row>
    <row r="1184" spans="1:8" x14ac:dyDescent="0.25">
      <c r="A1184" t="s">
        <v>695</v>
      </c>
      <c r="C1184">
        <v>1867</v>
      </c>
      <c r="D1184">
        <v>1252827</v>
      </c>
      <c r="E1184">
        <v>18285284</v>
      </c>
      <c r="F1184">
        <v>3523634</v>
      </c>
      <c r="G1184">
        <v>0</v>
      </c>
      <c r="H1184">
        <v>0</v>
      </c>
    </row>
    <row r="1185" spans="1:8" x14ac:dyDescent="0.25">
      <c r="A1185" t="s">
        <v>695</v>
      </c>
      <c r="C1185">
        <v>1868</v>
      </c>
      <c r="D1185">
        <v>1268809</v>
      </c>
      <c r="E1185">
        <v>15672862</v>
      </c>
      <c r="F1185">
        <v>6393754</v>
      </c>
      <c r="G1185">
        <v>0</v>
      </c>
      <c r="H1185">
        <v>0</v>
      </c>
    </row>
    <row r="1186" spans="1:8" x14ac:dyDescent="0.25">
      <c r="A1186" t="s">
        <v>695</v>
      </c>
      <c r="C1186">
        <v>1869</v>
      </c>
      <c r="D1186">
        <v>273878</v>
      </c>
      <c r="E1186">
        <v>19326988</v>
      </c>
      <c r="F1186">
        <v>4025946</v>
      </c>
      <c r="G1186">
        <v>0</v>
      </c>
      <c r="H1186">
        <v>0</v>
      </c>
    </row>
    <row r="1187" spans="1:8" x14ac:dyDescent="0.25">
      <c r="A1187" t="s">
        <v>695</v>
      </c>
      <c r="C1187">
        <v>1870</v>
      </c>
      <c r="D1187">
        <v>291824</v>
      </c>
      <c r="E1187">
        <v>17075919</v>
      </c>
      <c r="F1187">
        <v>6581922</v>
      </c>
      <c r="G1187">
        <v>0</v>
      </c>
      <c r="H1187">
        <v>0</v>
      </c>
    </row>
    <row r="1188" spans="1:8" x14ac:dyDescent="0.25">
      <c r="A1188" t="s">
        <v>695</v>
      </c>
      <c r="C1188">
        <v>1871</v>
      </c>
      <c r="D1188">
        <v>284051</v>
      </c>
      <c r="E1188">
        <v>19750930</v>
      </c>
      <c r="F1188">
        <v>4231064</v>
      </c>
      <c r="G1188">
        <v>0</v>
      </c>
      <c r="H1188">
        <v>0</v>
      </c>
    </row>
    <row r="1189" spans="1:8" x14ac:dyDescent="0.25">
      <c r="A1189" t="s">
        <v>695</v>
      </c>
      <c r="C1189">
        <v>1872</v>
      </c>
      <c r="D1189">
        <v>289339</v>
      </c>
      <c r="E1189">
        <v>16038093</v>
      </c>
      <c r="F1189">
        <v>8288132</v>
      </c>
      <c r="G1189">
        <v>0</v>
      </c>
      <c r="H1189">
        <v>0</v>
      </c>
    </row>
    <row r="1190" spans="1:8" x14ac:dyDescent="0.25">
      <c r="A1190" t="s">
        <v>695</v>
      </c>
      <c r="C1190">
        <v>1873</v>
      </c>
      <c r="D1190">
        <v>294763</v>
      </c>
      <c r="E1190">
        <v>20249001</v>
      </c>
      <c r="F1190">
        <v>4442369</v>
      </c>
      <c r="G1190">
        <v>0</v>
      </c>
      <c r="H1190">
        <v>0</v>
      </c>
    </row>
    <row r="1191" spans="1:8" x14ac:dyDescent="0.25">
      <c r="A1191" t="s">
        <v>695</v>
      </c>
      <c r="C1191">
        <v>1874</v>
      </c>
      <c r="D1191">
        <v>300326</v>
      </c>
      <c r="E1191">
        <v>17927322</v>
      </c>
      <c r="F1191">
        <v>7139291</v>
      </c>
      <c r="G1191">
        <v>0</v>
      </c>
      <c r="H1191">
        <v>0</v>
      </c>
    </row>
    <row r="1192" spans="1:8" x14ac:dyDescent="0.25">
      <c r="A1192" t="s">
        <v>695</v>
      </c>
      <c r="C1192">
        <v>1875</v>
      </c>
      <c r="D1192">
        <v>1387830</v>
      </c>
      <c r="E1192">
        <v>19706393</v>
      </c>
      <c r="F1192">
        <v>4663888</v>
      </c>
      <c r="G1192">
        <v>0</v>
      </c>
      <c r="H1192">
        <v>0</v>
      </c>
    </row>
    <row r="1193" spans="1:8" x14ac:dyDescent="0.25">
      <c r="A1193" t="s">
        <v>695</v>
      </c>
      <c r="C1193">
        <v>1876</v>
      </c>
      <c r="D1193">
        <v>311877</v>
      </c>
      <c r="E1193">
        <v>18803219</v>
      </c>
      <c r="F1193">
        <v>7044694</v>
      </c>
      <c r="G1193">
        <v>0</v>
      </c>
      <c r="H1193">
        <v>0</v>
      </c>
    </row>
    <row r="1194" spans="1:8" x14ac:dyDescent="0.25">
      <c r="A1194" t="s">
        <v>695</v>
      </c>
      <c r="C1194">
        <v>1877</v>
      </c>
      <c r="D1194">
        <v>317874</v>
      </c>
      <c r="E1194">
        <v>21783975</v>
      </c>
      <c r="F1194">
        <v>4470270</v>
      </c>
      <c r="G1194">
        <v>0</v>
      </c>
      <c r="H1194">
        <v>0</v>
      </c>
    </row>
    <row r="1195" spans="1:8" x14ac:dyDescent="0.25">
      <c r="A1195" t="s">
        <v>695</v>
      </c>
      <c r="C1195">
        <v>1878</v>
      </c>
      <c r="D1195">
        <v>608869</v>
      </c>
      <c r="E1195">
        <v>19032144</v>
      </c>
      <c r="F1195">
        <v>7354236</v>
      </c>
      <c r="G1195">
        <v>0</v>
      </c>
      <c r="H1195">
        <v>0</v>
      </c>
    </row>
    <row r="1196" spans="1:8" x14ac:dyDescent="0.25">
      <c r="A1196" t="s">
        <v>695</v>
      </c>
      <c r="C1196">
        <v>1879</v>
      </c>
      <c r="D1196">
        <v>329482</v>
      </c>
      <c r="E1196">
        <v>22427402</v>
      </c>
      <c r="F1196">
        <v>4689367</v>
      </c>
      <c r="G1196">
        <v>0</v>
      </c>
      <c r="H1196">
        <v>0</v>
      </c>
    </row>
    <row r="1197" spans="1:8" x14ac:dyDescent="0.25">
      <c r="A1197" t="s">
        <v>695</v>
      </c>
      <c r="C1197">
        <v>1880</v>
      </c>
      <c r="D1197">
        <v>348441</v>
      </c>
      <c r="E1197">
        <v>18729232</v>
      </c>
      <c r="F1197">
        <v>8862137</v>
      </c>
      <c r="G1197">
        <v>0</v>
      </c>
      <c r="H1197">
        <v>0</v>
      </c>
    </row>
    <row r="1198" spans="1:8" x14ac:dyDescent="0.25">
      <c r="A1198" t="s">
        <v>695</v>
      </c>
      <c r="C1198">
        <v>1881</v>
      </c>
      <c r="D1198">
        <v>338237</v>
      </c>
      <c r="E1198">
        <v>18493514</v>
      </c>
      <c r="F1198">
        <v>9602069</v>
      </c>
      <c r="G1198">
        <v>0</v>
      </c>
      <c r="H1198">
        <v>0</v>
      </c>
    </row>
    <row r="1199" spans="1:8" x14ac:dyDescent="0.25">
      <c r="A1199" t="s">
        <v>695</v>
      </c>
      <c r="C1199">
        <v>1882</v>
      </c>
      <c r="D1199">
        <v>341479</v>
      </c>
      <c r="E1199">
        <v>15859870</v>
      </c>
      <c r="F1199">
        <v>12770159</v>
      </c>
      <c r="G1199">
        <v>0</v>
      </c>
      <c r="H1199">
        <v>0</v>
      </c>
    </row>
    <row r="1200" spans="1:8" x14ac:dyDescent="0.25">
      <c r="A1200" t="s">
        <v>695</v>
      </c>
      <c r="C1200">
        <v>1883</v>
      </c>
      <c r="D1200">
        <v>343928</v>
      </c>
      <c r="E1200">
        <v>19194070</v>
      </c>
      <c r="F1200">
        <v>10001328</v>
      </c>
      <c r="G1200">
        <v>0</v>
      </c>
      <c r="H1200">
        <v>0</v>
      </c>
    </row>
    <row r="1201" spans="1:8" x14ac:dyDescent="0.25">
      <c r="A1201" t="s">
        <v>695</v>
      </c>
      <c r="C1201">
        <v>1884</v>
      </c>
      <c r="D1201">
        <v>346399</v>
      </c>
      <c r="E1201">
        <v>16476220</v>
      </c>
      <c r="F1201">
        <v>13298398</v>
      </c>
      <c r="G1201">
        <v>0</v>
      </c>
      <c r="H1201">
        <v>0</v>
      </c>
    </row>
    <row r="1202" spans="1:8" x14ac:dyDescent="0.25">
      <c r="A1202" t="s">
        <v>695</v>
      </c>
      <c r="C1202">
        <v>1885</v>
      </c>
      <c r="D1202">
        <v>348890</v>
      </c>
      <c r="E1202">
        <v>23099141</v>
      </c>
      <c r="F1202">
        <v>7269059</v>
      </c>
      <c r="G1202">
        <v>0</v>
      </c>
      <c r="H1202">
        <v>0</v>
      </c>
    </row>
    <row r="1203" spans="1:8" x14ac:dyDescent="0.25">
      <c r="A1203" t="s">
        <v>695</v>
      </c>
      <c r="C1203">
        <v>1886</v>
      </c>
      <c r="D1203">
        <v>3556668</v>
      </c>
      <c r="E1203">
        <v>17124799</v>
      </c>
      <c r="F1203">
        <v>10646625</v>
      </c>
      <c r="G1203">
        <v>0</v>
      </c>
      <c r="H1203">
        <v>0</v>
      </c>
    </row>
    <row r="1204" spans="1:8" x14ac:dyDescent="0.25">
      <c r="A1204" t="s">
        <v>695</v>
      </c>
      <c r="C1204">
        <v>1887</v>
      </c>
      <c r="D1204">
        <v>3600126</v>
      </c>
      <c r="E1204">
        <v>20215541</v>
      </c>
      <c r="F1204">
        <v>8138933</v>
      </c>
      <c r="G1204">
        <v>0</v>
      </c>
      <c r="H1204">
        <v>0</v>
      </c>
    </row>
    <row r="1205" spans="1:8" x14ac:dyDescent="0.25">
      <c r="A1205" t="s">
        <v>695</v>
      </c>
      <c r="C1205">
        <v>1888</v>
      </c>
      <c r="D1205">
        <v>4896263</v>
      </c>
      <c r="E1205">
        <v>20703558</v>
      </c>
      <c r="F1205">
        <v>6997402</v>
      </c>
      <c r="G1205">
        <v>0</v>
      </c>
      <c r="H1205">
        <v>0</v>
      </c>
    </row>
    <row r="1206" spans="1:8" x14ac:dyDescent="0.25">
      <c r="A1206" t="s">
        <v>695</v>
      </c>
      <c r="C1206">
        <v>1889</v>
      </c>
      <c r="D1206">
        <v>4952338</v>
      </c>
      <c r="E1206">
        <v>21100892</v>
      </c>
      <c r="F1206">
        <v>7197502</v>
      </c>
      <c r="G1206">
        <v>0</v>
      </c>
      <c r="H1206">
        <v>0</v>
      </c>
    </row>
    <row r="1207" spans="1:8" x14ac:dyDescent="0.25">
      <c r="A1207" t="s">
        <v>695</v>
      </c>
      <c r="C1207">
        <v>1890</v>
      </c>
      <c r="D1207">
        <v>5022068</v>
      </c>
      <c r="E1207">
        <v>21520922</v>
      </c>
      <c r="F1207">
        <v>7388038</v>
      </c>
      <c r="G1207">
        <v>0</v>
      </c>
      <c r="H1207">
        <v>0</v>
      </c>
    </row>
    <row r="1208" spans="1:8" x14ac:dyDescent="0.25">
      <c r="A1208" t="s">
        <v>695</v>
      </c>
      <c r="C1208">
        <v>1891</v>
      </c>
      <c r="D1208">
        <v>5058500</v>
      </c>
      <c r="E1208">
        <v>24735491</v>
      </c>
      <c r="F1208">
        <v>4797439</v>
      </c>
      <c r="G1208">
        <v>0</v>
      </c>
      <c r="H1208">
        <v>0</v>
      </c>
    </row>
    <row r="1209" spans="1:8" x14ac:dyDescent="0.25">
      <c r="A1209" t="s">
        <v>695</v>
      </c>
      <c r="C1209">
        <v>1892</v>
      </c>
      <c r="D1209">
        <v>1676548</v>
      </c>
      <c r="E1209">
        <v>23610298</v>
      </c>
      <c r="F1209">
        <v>9992158</v>
      </c>
      <c r="G1209">
        <v>0</v>
      </c>
      <c r="H1209">
        <v>0</v>
      </c>
    </row>
    <row r="1210" spans="1:8" x14ac:dyDescent="0.25">
      <c r="A1210" t="s">
        <v>695</v>
      </c>
      <c r="C1210">
        <v>1893</v>
      </c>
      <c r="D1210">
        <v>1693960</v>
      </c>
      <c r="E1210">
        <v>27684781</v>
      </c>
      <c r="F1210">
        <v>6599478</v>
      </c>
      <c r="G1210">
        <v>0</v>
      </c>
      <c r="H1210">
        <v>0</v>
      </c>
    </row>
    <row r="1211" spans="1:8" x14ac:dyDescent="0.25">
      <c r="A1211" t="s">
        <v>695</v>
      </c>
      <c r="C1211">
        <v>1894</v>
      </c>
      <c r="D1211">
        <v>1711562</v>
      </c>
      <c r="E1211">
        <v>10056088</v>
      </c>
      <c r="F1211">
        <v>24927351</v>
      </c>
      <c r="G1211">
        <v>0</v>
      </c>
      <c r="H1211">
        <v>0</v>
      </c>
    </row>
    <row r="1212" spans="1:8" x14ac:dyDescent="0.25">
      <c r="A1212" t="s">
        <v>695</v>
      </c>
      <c r="C1212">
        <v>1895</v>
      </c>
      <c r="D1212">
        <v>374668</v>
      </c>
      <c r="E1212">
        <v>11546784</v>
      </c>
      <c r="F1212">
        <v>25508279</v>
      </c>
      <c r="G1212">
        <v>0</v>
      </c>
      <c r="H1212">
        <v>0</v>
      </c>
    </row>
    <row r="1213" spans="1:8" x14ac:dyDescent="0.25">
      <c r="A1213" t="s">
        <v>695</v>
      </c>
      <c r="C1213">
        <v>1896</v>
      </c>
      <c r="D1213">
        <v>377333</v>
      </c>
      <c r="E1213">
        <v>25183178</v>
      </c>
      <c r="F1213">
        <v>12622302</v>
      </c>
      <c r="G1213">
        <v>0</v>
      </c>
      <c r="H1213">
        <v>0</v>
      </c>
    </row>
    <row r="1214" spans="1:8" x14ac:dyDescent="0.25">
      <c r="A1214" t="s">
        <v>695</v>
      </c>
      <c r="C1214">
        <v>1897</v>
      </c>
      <c r="D1214">
        <v>2967440</v>
      </c>
      <c r="E1214">
        <v>24307209</v>
      </c>
      <c r="F1214">
        <v>11680007</v>
      </c>
      <c r="G1214">
        <v>0</v>
      </c>
      <c r="H1214">
        <v>0</v>
      </c>
    </row>
    <row r="1215" spans="1:8" x14ac:dyDescent="0.25">
      <c r="A1215" t="s">
        <v>695</v>
      </c>
      <c r="C1215">
        <v>1898</v>
      </c>
      <c r="D1215">
        <v>3008086</v>
      </c>
      <c r="E1215">
        <v>3618687</v>
      </c>
      <c r="F1215">
        <v>33118912</v>
      </c>
      <c r="G1215">
        <v>0</v>
      </c>
      <c r="H1215">
        <v>0</v>
      </c>
    </row>
    <row r="1216" spans="1:8" x14ac:dyDescent="0.25">
      <c r="A1216" t="s">
        <v>695</v>
      </c>
      <c r="C1216">
        <v>1899</v>
      </c>
      <c r="D1216">
        <v>384857</v>
      </c>
      <c r="E1216">
        <v>6674966</v>
      </c>
      <c r="F1216">
        <v>33492952</v>
      </c>
      <c r="G1216">
        <v>0</v>
      </c>
      <c r="H1216">
        <v>0</v>
      </c>
    </row>
    <row r="1217" spans="1:8" x14ac:dyDescent="0.25">
      <c r="A1217" t="s">
        <v>695</v>
      </c>
      <c r="C1217">
        <v>1900</v>
      </c>
      <c r="D1217">
        <v>17213</v>
      </c>
      <c r="E1217">
        <v>7172524</v>
      </c>
      <c r="F1217">
        <v>34203509</v>
      </c>
      <c r="G1217">
        <v>0</v>
      </c>
      <c r="H1217">
        <v>0</v>
      </c>
    </row>
    <row r="1218" spans="1:8" x14ac:dyDescent="0.25">
      <c r="A1218" t="s">
        <v>695</v>
      </c>
      <c r="C1218">
        <v>1901</v>
      </c>
      <c r="D1218">
        <v>0</v>
      </c>
      <c r="E1218">
        <v>7287139</v>
      </c>
      <c r="F1218">
        <v>34928448</v>
      </c>
      <c r="G1218">
        <v>0</v>
      </c>
      <c r="H1218">
        <v>0</v>
      </c>
    </row>
    <row r="1219" spans="1:8" x14ac:dyDescent="0.25">
      <c r="A1219" t="s">
        <v>695</v>
      </c>
      <c r="C1219">
        <v>1902</v>
      </c>
      <c r="D1219">
        <v>0</v>
      </c>
      <c r="E1219">
        <v>7403742</v>
      </c>
      <c r="F1219">
        <v>35667834</v>
      </c>
      <c r="G1219">
        <v>0</v>
      </c>
      <c r="H1219">
        <v>0</v>
      </c>
    </row>
    <row r="1220" spans="1:8" x14ac:dyDescent="0.25">
      <c r="A1220" t="s">
        <v>695</v>
      </c>
      <c r="C1220">
        <v>1903</v>
      </c>
      <c r="D1220">
        <v>0</v>
      </c>
      <c r="E1220">
        <v>7522416</v>
      </c>
      <c r="F1220">
        <v>36421749</v>
      </c>
      <c r="G1220">
        <v>0</v>
      </c>
      <c r="H1220">
        <v>0</v>
      </c>
    </row>
    <row r="1221" spans="1:8" x14ac:dyDescent="0.25">
      <c r="A1221" t="s">
        <v>695</v>
      </c>
      <c r="C1221">
        <v>1904</v>
      </c>
      <c r="D1221">
        <v>0</v>
      </c>
      <c r="E1221">
        <v>7643256</v>
      </c>
      <c r="F1221">
        <v>37193885</v>
      </c>
      <c r="G1221">
        <v>0</v>
      </c>
      <c r="H1221">
        <v>0</v>
      </c>
    </row>
    <row r="1222" spans="1:8" x14ac:dyDescent="0.25">
      <c r="A1222" t="s">
        <v>695</v>
      </c>
      <c r="C1222">
        <v>1905</v>
      </c>
      <c r="D1222">
        <v>0</v>
      </c>
      <c r="E1222">
        <v>7766306</v>
      </c>
      <c r="F1222">
        <v>37984746</v>
      </c>
      <c r="G1222">
        <v>0</v>
      </c>
      <c r="H1222">
        <v>0</v>
      </c>
    </row>
    <row r="1223" spans="1:8" x14ac:dyDescent="0.25">
      <c r="A1223" t="s">
        <v>695</v>
      </c>
      <c r="C1223">
        <v>1906</v>
      </c>
      <c r="D1223">
        <v>0</v>
      </c>
      <c r="E1223">
        <v>9458497</v>
      </c>
      <c r="F1223">
        <v>37227953</v>
      </c>
      <c r="G1223">
        <v>0</v>
      </c>
      <c r="H1223">
        <v>0</v>
      </c>
    </row>
    <row r="1224" spans="1:8" x14ac:dyDescent="0.25">
      <c r="A1224" t="s">
        <v>695</v>
      </c>
      <c r="C1224">
        <v>1907</v>
      </c>
      <c r="D1224">
        <v>0</v>
      </c>
      <c r="E1224">
        <v>9609564</v>
      </c>
      <c r="F1224">
        <v>38034348</v>
      </c>
      <c r="G1224">
        <v>0</v>
      </c>
      <c r="H1224">
        <v>0</v>
      </c>
    </row>
    <row r="1225" spans="1:8" x14ac:dyDescent="0.25">
      <c r="A1225" t="s">
        <v>695</v>
      </c>
      <c r="C1225">
        <v>1908</v>
      </c>
      <c r="D1225">
        <v>0</v>
      </c>
      <c r="E1225">
        <v>9763321</v>
      </c>
      <c r="F1225">
        <v>38860705</v>
      </c>
      <c r="G1225">
        <v>0</v>
      </c>
      <c r="H1225">
        <v>0</v>
      </c>
    </row>
    <row r="1226" spans="1:8" x14ac:dyDescent="0.25">
      <c r="A1226" t="s">
        <v>695</v>
      </c>
      <c r="C1226">
        <v>1909</v>
      </c>
      <c r="D1226">
        <v>0</v>
      </c>
      <c r="E1226">
        <v>10462244</v>
      </c>
      <c r="F1226">
        <v>39153774</v>
      </c>
      <c r="G1226">
        <v>0</v>
      </c>
      <c r="H1226">
        <v>0</v>
      </c>
    </row>
    <row r="1227" spans="1:8" x14ac:dyDescent="0.25">
      <c r="A1227" t="s">
        <v>695</v>
      </c>
      <c r="C1227">
        <v>1910</v>
      </c>
      <c r="D1227">
        <v>18958</v>
      </c>
      <c r="E1227">
        <v>10636554</v>
      </c>
      <c r="F1227">
        <v>39983152</v>
      </c>
      <c r="G1227">
        <v>0</v>
      </c>
      <c r="H1227">
        <v>0</v>
      </c>
    </row>
    <row r="1228" spans="1:8" x14ac:dyDescent="0.25">
      <c r="A1228" t="s">
        <v>695</v>
      </c>
      <c r="C1228">
        <v>1911</v>
      </c>
      <c r="D1228">
        <v>0</v>
      </c>
      <c r="E1228">
        <v>9136324</v>
      </c>
      <c r="F1228">
        <v>42498562</v>
      </c>
      <c r="G1228">
        <v>0</v>
      </c>
      <c r="H1228">
        <v>0</v>
      </c>
    </row>
    <row r="1229" spans="1:8" x14ac:dyDescent="0.25">
      <c r="A1229" t="s">
        <v>695</v>
      </c>
      <c r="C1229">
        <v>1912</v>
      </c>
      <c r="D1229">
        <v>0</v>
      </c>
      <c r="E1229">
        <v>9300574</v>
      </c>
      <c r="F1229">
        <v>43360751</v>
      </c>
      <c r="G1229">
        <v>0</v>
      </c>
      <c r="H1229">
        <v>0</v>
      </c>
    </row>
    <row r="1230" spans="1:8" x14ac:dyDescent="0.25">
      <c r="A1230" t="s">
        <v>695</v>
      </c>
      <c r="C1230">
        <v>1913</v>
      </c>
      <c r="D1230">
        <v>0</v>
      </c>
      <c r="E1230">
        <v>9470977</v>
      </c>
      <c r="F1230">
        <v>44227795</v>
      </c>
      <c r="G1230">
        <v>0</v>
      </c>
      <c r="H1230">
        <v>0</v>
      </c>
    </row>
    <row r="1231" spans="1:8" x14ac:dyDescent="0.25">
      <c r="A1231" t="s">
        <v>695</v>
      </c>
      <c r="C1231">
        <v>1914</v>
      </c>
      <c r="D1231">
        <v>0</v>
      </c>
      <c r="E1231">
        <v>8522706</v>
      </c>
      <c r="F1231">
        <v>46235597</v>
      </c>
      <c r="G1231">
        <v>0</v>
      </c>
      <c r="H1231">
        <v>0</v>
      </c>
    </row>
    <row r="1232" spans="1:8" x14ac:dyDescent="0.25">
      <c r="A1232" t="s">
        <v>695</v>
      </c>
      <c r="C1232">
        <v>1915</v>
      </c>
      <c r="D1232">
        <v>0</v>
      </c>
      <c r="E1232">
        <v>4160813</v>
      </c>
      <c r="F1232">
        <v>51679594</v>
      </c>
      <c r="G1232">
        <v>0</v>
      </c>
      <c r="H1232">
        <v>0</v>
      </c>
    </row>
    <row r="1233" spans="1:8" x14ac:dyDescent="0.25">
      <c r="A1233" t="s">
        <v>695</v>
      </c>
      <c r="C1233">
        <v>1916</v>
      </c>
      <c r="D1233">
        <v>0</v>
      </c>
      <c r="E1233">
        <v>4203444</v>
      </c>
      <c r="F1233">
        <v>52742144</v>
      </c>
      <c r="G1233">
        <v>0</v>
      </c>
      <c r="H1233">
        <v>0</v>
      </c>
    </row>
    <row r="1234" spans="1:8" x14ac:dyDescent="0.25">
      <c r="A1234" t="s">
        <v>695</v>
      </c>
      <c r="C1234">
        <v>1917</v>
      </c>
      <c r="D1234">
        <v>0</v>
      </c>
      <c r="E1234">
        <v>4246758</v>
      </c>
      <c r="F1234">
        <v>53827606</v>
      </c>
      <c r="G1234">
        <v>0</v>
      </c>
      <c r="H1234">
        <v>0</v>
      </c>
    </row>
    <row r="1235" spans="1:8" x14ac:dyDescent="0.25">
      <c r="A1235" t="s">
        <v>695</v>
      </c>
      <c r="C1235">
        <v>1918</v>
      </c>
      <c r="D1235">
        <v>0</v>
      </c>
      <c r="E1235">
        <v>4287257</v>
      </c>
      <c r="F1235">
        <v>54922448</v>
      </c>
      <c r="G1235">
        <v>0</v>
      </c>
      <c r="H1235">
        <v>0</v>
      </c>
    </row>
    <row r="1236" spans="1:8" x14ac:dyDescent="0.25">
      <c r="A1236" t="s">
        <v>695</v>
      </c>
      <c r="C1236">
        <v>1919</v>
      </c>
      <c r="D1236">
        <v>0</v>
      </c>
      <c r="E1236">
        <v>9024556</v>
      </c>
      <c r="F1236">
        <v>49987515</v>
      </c>
      <c r="G1236">
        <v>1363257</v>
      </c>
      <c r="H1236">
        <v>0</v>
      </c>
    </row>
    <row r="1237" spans="1:8" x14ac:dyDescent="0.25">
      <c r="A1237" t="s">
        <v>695</v>
      </c>
      <c r="C1237">
        <v>1920</v>
      </c>
      <c r="D1237">
        <v>20821</v>
      </c>
      <c r="E1237">
        <v>6723172</v>
      </c>
      <c r="F1237">
        <v>53453674</v>
      </c>
      <c r="G1237">
        <v>1395180</v>
      </c>
      <c r="H1237">
        <v>0</v>
      </c>
    </row>
    <row r="1238" spans="1:8" x14ac:dyDescent="0.25">
      <c r="A1238" t="s">
        <v>695</v>
      </c>
      <c r="C1238">
        <v>1921</v>
      </c>
      <c r="D1238">
        <v>0</v>
      </c>
      <c r="E1238">
        <v>4422397</v>
      </c>
      <c r="F1238">
        <v>58378226</v>
      </c>
      <c r="G1238">
        <v>0</v>
      </c>
      <c r="H1238">
        <v>0</v>
      </c>
    </row>
    <row r="1239" spans="1:8" x14ac:dyDescent="0.25">
      <c r="A1239" t="s">
        <v>695</v>
      </c>
      <c r="C1239">
        <v>1922</v>
      </c>
      <c r="D1239">
        <v>0</v>
      </c>
      <c r="E1239">
        <v>4472045</v>
      </c>
      <c r="F1239">
        <v>50244162</v>
      </c>
      <c r="G1239">
        <v>9345749</v>
      </c>
      <c r="H1239">
        <v>0</v>
      </c>
    </row>
    <row r="1240" spans="1:8" x14ac:dyDescent="0.25">
      <c r="A1240" t="s">
        <v>695</v>
      </c>
      <c r="C1240">
        <v>1923</v>
      </c>
      <c r="D1240">
        <v>0</v>
      </c>
      <c r="E1240">
        <v>4524017</v>
      </c>
      <c r="F1240">
        <v>49714891</v>
      </c>
      <c r="G1240">
        <v>11117982</v>
      </c>
      <c r="H1240">
        <v>0</v>
      </c>
    </row>
    <row r="1241" spans="1:8" x14ac:dyDescent="0.25">
      <c r="A1241" t="s">
        <v>695</v>
      </c>
      <c r="C1241">
        <v>1924</v>
      </c>
      <c r="D1241">
        <v>0</v>
      </c>
      <c r="E1241">
        <v>8825953</v>
      </c>
      <c r="F1241">
        <v>46414924</v>
      </c>
      <c r="G1241">
        <v>11439319</v>
      </c>
      <c r="H1241">
        <v>0</v>
      </c>
    </row>
    <row r="1242" spans="1:8" x14ac:dyDescent="0.25">
      <c r="A1242" t="s">
        <v>695</v>
      </c>
      <c r="C1242">
        <v>1925</v>
      </c>
      <c r="D1242">
        <v>0</v>
      </c>
      <c r="E1242">
        <v>10861908</v>
      </c>
      <c r="F1242">
        <v>45400610</v>
      </c>
      <c r="G1242">
        <v>11770014</v>
      </c>
      <c r="H1242">
        <v>0</v>
      </c>
    </row>
    <row r="1243" spans="1:8" x14ac:dyDescent="0.25">
      <c r="A1243" t="s">
        <v>695</v>
      </c>
      <c r="C1243">
        <v>1926</v>
      </c>
      <c r="D1243">
        <v>4366560</v>
      </c>
      <c r="E1243">
        <v>4684428</v>
      </c>
      <c r="F1243">
        <v>48253247</v>
      </c>
      <c r="G1243">
        <v>12110340</v>
      </c>
      <c r="H1243">
        <v>0</v>
      </c>
    </row>
    <row r="1244" spans="1:8" x14ac:dyDescent="0.25">
      <c r="A1244" t="s">
        <v>695</v>
      </c>
      <c r="C1244">
        <v>1927</v>
      </c>
      <c r="D1244">
        <v>0</v>
      </c>
      <c r="E1244">
        <v>9165875</v>
      </c>
      <c r="F1244">
        <v>49200559</v>
      </c>
      <c r="G1244">
        <v>12460581</v>
      </c>
      <c r="H1244">
        <v>0</v>
      </c>
    </row>
    <row r="1245" spans="1:8" x14ac:dyDescent="0.25">
      <c r="A1245" t="s">
        <v>695</v>
      </c>
      <c r="C1245">
        <v>1928</v>
      </c>
      <c r="D1245">
        <v>0</v>
      </c>
      <c r="E1245">
        <v>9282374</v>
      </c>
      <c r="F1245">
        <v>50167159</v>
      </c>
      <c r="G1245">
        <v>12821026</v>
      </c>
      <c r="H1245">
        <v>0</v>
      </c>
    </row>
    <row r="1246" spans="1:8" x14ac:dyDescent="0.25">
      <c r="A1246" t="s">
        <v>695</v>
      </c>
      <c r="C1246">
        <v>1929</v>
      </c>
      <c r="D1246">
        <v>0</v>
      </c>
      <c r="E1246">
        <v>9407271</v>
      </c>
      <c r="F1246">
        <v>51144728</v>
      </c>
      <c r="G1246">
        <v>13159977</v>
      </c>
      <c r="H1246">
        <v>0</v>
      </c>
    </row>
    <row r="1247" spans="1:8" x14ac:dyDescent="0.25">
      <c r="A1247" t="s">
        <v>695</v>
      </c>
      <c r="C1247">
        <v>1930</v>
      </c>
      <c r="D1247">
        <v>22888</v>
      </c>
      <c r="E1247">
        <v>58680314</v>
      </c>
      <c r="F1247">
        <v>14734485</v>
      </c>
      <c r="G1247">
        <v>1735503</v>
      </c>
      <c r="H1247">
        <v>0</v>
      </c>
    </row>
    <row r="1248" spans="1:8" x14ac:dyDescent="0.25">
      <c r="A1248" t="s">
        <v>695</v>
      </c>
      <c r="C1248">
        <v>1931</v>
      </c>
      <c r="D1248">
        <v>4693678</v>
      </c>
      <c r="E1248">
        <v>51511073</v>
      </c>
      <c r="F1248">
        <v>18614434</v>
      </c>
      <c r="G1248">
        <v>1765356</v>
      </c>
      <c r="H1248">
        <v>0</v>
      </c>
    </row>
    <row r="1249" spans="1:8" x14ac:dyDescent="0.25">
      <c r="A1249" t="s">
        <v>695</v>
      </c>
      <c r="C1249">
        <v>1932</v>
      </c>
      <c r="D1249">
        <v>5733842</v>
      </c>
      <c r="E1249">
        <v>40288935</v>
      </c>
      <c r="F1249">
        <v>30198153</v>
      </c>
      <c r="G1249">
        <v>1792720</v>
      </c>
      <c r="H1249">
        <v>0</v>
      </c>
    </row>
    <row r="1250" spans="1:8" x14ac:dyDescent="0.25">
      <c r="A1250" t="s">
        <v>695</v>
      </c>
      <c r="C1250">
        <v>1933</v>
      </c>
      <c r="D1250">
        <v>0</v>
      </c>
      <c r="E1250">
        <v>48733922</v>
      </c>
      <c r="F1250">
        <v>30702609</v>
      </c>
      <c r="G1250">
        <v>0</v>
      </c>
      <c r="H1250">
        <v>0</v>
      </c>
    </row>
    <row r="1251" spans="1:8" x14ac:dyDescent="0.25">
      <c r="A1251" t="s">
        <v>695</v>
      </c>
      <c r="C1251">
        <v>1934</v>
      </c>
      <c r="D1251">
        <v>0</v>
      </c>
      <c r="E1251">
        <v>52435487</v>
      </c>
      <c r="F1251">
        <v>28450522</v>
      </c>
      <c r="G1251">
        <v>0</v>
      </c>
      <c r="H1251">
        <v>0</v>
      </c>
    </row>
    <row r="1252" spans="1:8" x14ac:dyDescent="0.25">
      <c r="A1252" t="s">
        <v>695</v>
      </c>
      <c r="C1252">
        <v>1935</v>
      </c>
      <c r="D1252">
        <v>0</v>
      </c>
      <c r="E1252">
        <v>55681882</v>
      </c>
      <c r="F1252">
        <v>26680711</v>
      </c>
      <c r="G1252">
        <v>0</v>
      </c>
      <c r="H1252">
        <v>0</v>
      </c>
    </row>
    <row r="1253" spans="1:8" x14ac:dyDescent="0.25">
      <c r="A1253" t="s">
        <v>695</v>
      </c>
      <c r="C1253">
        <v>1936</v>
      </c>
      <c r="D1253">
        <v>0</v>
      </c>
      <c r="E1253">
        <v>56742054</v>
      </c>
      <c r="F1253">
        <v>27124745</v>
      </c>
      <c r="G1253">
        <v>0</v>
      </c>
      <c r="H1253">
        <v>0</v>
      </c>
    </row>
    <row r="1254" spans="1:8" x14ac:dyDescent="0.25">
      <c r="A1254" t="s">
        <v>695</v>
      </c>
      <c r="C1254">
        <v>1937</v>
      </c>
      <c r="D1254">
        <v>0</v>
      </c>
      <c r="E1254">
        <v>57822944</v>
      </c>
      <c r="F1254">
        <v>27576210</v>
      </c>
      <c r="G1254">
        <v>0</v>
      </c>
      <c r="H1254">
        <v>0</v>
      </c>
    </row>
    <row r="1255" spans="1:8" x14ac:dyDescent="0.25">
      <c r="A1255" t="s">
        <v>695</v>
      </c>
      <c r="C1255">
        <v>1938</v>
      </c>
      <c r="D1255">
        <v>0</v>
      </c>
      <c r="E1255">
        <v>51655856</v>
      </c>
      <c r="F1255">
        <v>35304341</v>
      </c>
      <c r="G1255">
        <v>0</v>
      </c>
      <c r="H1255">
        <v>0</v>
      </c>
    </row>
    <row r="1256" spans="1:8" x14ac:dyDescent="0.25">
      <c r="A1256" t="s">
        <v>695</v>
      </c>
      <c r="C1256">
        <v>1939</v>
      </c>
      <c r="D1256">
        <v>0</v>
      </c>
      <c r="E1256">
        <v>46304822</v>
      </c>
      <c r="F1256">
        <v>40358986</v>
      </c>
      <c r="G1256">
        <v>1972406</v>
      </c>
      <c r="H1256">
        <v>0</v>
      </c>
    </row>
    <row r="1257" spans="1:8" x14ac:dyDescent="0.25">
      <c r="A1257" t="s">
        <v>695</v>
      </c>
      <c r="C1257">
        <v>1940</v>
      </c>
      <c r="D1257">
        <v>25187</v>
      </c>
      <c r="E1257">
        <v>47355915</v>
      </c>
      <c r="F1257">
        <v>41078352</v>
      </c>
      <c r="G1257">
        <v>1997473</v>
      </c>
      <c r="H1257">
        <v>0</v>
      </c>
    </row>
    <row r="1258" spans="1:8" x14ac:dyDescent="0.25">
      <c r="A1258" t="s">
        <v>695</v>
      </c>
      <c r="C1258">
        <v>1941</v>
      </c>
      <c r="D1258">
        <v>0</v>
      </c>
      <c r="E1258">
        <v>48495593</v>
      </c>
      <c r="F1258">
        <v>41834102</v>
      </c>
      <c r="G1258">
        <v>2021773</v>
      </c>
      <c r="H1258">
        <v>0</v>
      </c>
    </row>
    <row r="1259" spans="1:8" x14ac:dyDescent="0.25">
      <c r="A1259" t="s">
        <v>695</v>
      </c>
      <c r="C1259">
        <v>1942</v>
      </c>
      <c r="D1259">
        <v>0</v>
      </c>
      <c r="E1259">
        <v>49727402</v>
      </c>
      <c r="F1259">
        <v>42627556</v>
      </c>
      <c r="G1259">
        <v>2045283</v>
      </c>
      <c r="H1259">
        <v>0</v>
      </c>
    </row>
    <row r="1260" spans="1:8" x14ac:dyDescent="0.25">
      <c r="A1260" t="s">
        <v>695</v>
      </c>
      <c r="C1260">
        <v>1943</v>
      </c>
      <c r="D1260">
        <v>0</v>
      </c>
      <c r="E1260">
        <v>68955248</v>
      </c>
      <c r="F1260">
        <v>25559833</v>
      </c>
      <c r="G1260">
        <v>2067980</v>
      </c>
      <c r="H1260">
        <v>0</v>
      </c>
    </row>
    <row r="1261" spans="1:8" x14ac:dyDescent="0.25">
      <c r="A1261" t="s">
        <v>695</v>
      </c>
      <c r="C1261">
        <v>1944</v>
      </c>
      <c r="D1261">
        <v>1244573</v>
      </c>
      <c r="E1261">
        <v>72254452</v>
      </c>
      <c r="F1261">
        <v>23229395</v>
      </c>
      <c r="G1261">
        <v>2090928</v>
      </c>
      <c r="H1261">
        <v>0</v>
      </c>
    </row>
    <row r="1262" spans="1:8" x14ac:dyDescent="0.25">
      <c r="A1262" t="s">
        <v>695</v>
      </c>
      <c r="C1262">
        <v>1945</v>
      </c>
      <c r="D1262">
        <v>1280407</v>
      </c>
      <c r="E1262">
        <v>74011119</v>
      </c>
      <c r="F1262">
        <v>23704805</v>
      </c>
      <c r="G1262">
        <v>2114131</v>
      </c>
      <c r="H1262">
        <v>0</v>
      </c>
    </row>
    <row r="1263" spans="1:8" x14ac:dyDescent="0.25">
      <c r="A1263" t="s">
        <v>695</v>
      </c>
      <c r="C1263">
        <v>1946</v>
      </c>
      <c r="D1263">
        <v>1317272</v>
      </c>
      <c r="E1263">
        <v>60021078</v>
      </c>
      <c r="F1263">
        <v>39981837</v>
      </c>
      <c r="G1263">
        <v>2137592</v>
      </c>
      <c r="H1263">
        <v>0</v>
      </c>
    </row>
    <row r="1264" spans="1:8" x14ac:dyDescent="0.25">
      <c r="A1264" t="s">
        <v>695</v>
      </c>
      <c r="C1264">
        <v>1947</v>
      </c>
      <c r="D1264">
        <v>4376506</v>
      </c>
      <c r="E1264">
        <v>55374948</v>
      </c>
      <c r="F1264">
        <v>43949950</v>
      </c>
      <c r="G1264">
        <v>2161313</v>
      </c>
      <c r="H1264">
        <v>0</v>
      </c>
    </row>
    <row r="1265" spans="1:8" x14ac:dyDescent="0.25">
      <c r="A1265" t="s">
        <v>695</v>
      </c>
      <c r="C1265">
        <v>1948</v>
      </c>
      <c r="D1265">
        <v>3029739</v>
      </c>
      <c r="E1265">
        <v>60579040</v>
      </c>
      <c r="F1265">
        <v>42532656</v>
      </c>
      <c r="G1265">
        <v>2185297</v>
      </c>
      <c r="H1265">
        <v>0</v>
      </c>
    </row>
    <row r="1266" spans="1:8" x14ac:dyDescent="0.25">
      <c r="A1266" t="s">
        <v>695</v>
      </c>
      <c r="C1266">
        <v>1949</v>
      </c>
      <c r="D1266">
        <v>0</v>
      </c>
      <c r="E1266">
        <v>70306962</v>
      </c>
      <c r="F1266">
        <v>38431463</v>
      </c>
      <c r="G1266">
        <v>2211013</v>
      </c>
      <c r="H1266">
        <v>0</v>
      </c>
    </row>
    <row r="1267" spans="1:8" x14ac:dyDescent="0.25">
      <c r="A1267" t="s">
        <v>695</v>
      </c>
      <c r="C1267">
        <v>1950</v>
      </c>
      <c r="D1267">
        <v>11795380</v>
      </c>
      <c r="E1267">
        <v>18179985</v>
      </c>
      <c r="F1267">
        <v>81115488</v>
      </c>
      <c r="G1267">
        <v>2429921</v>
      </c>
      <c r="H1267">
        <v>0</v>
      </c>
    </row>
    <row r="1268" spans="1:8" x14ac:dyDescent="0.25">
      <c r="A1268" t="s">
        <v>695</v>
      </c>
      <c r="C1268">
        <v>1951</v>
      </c>
      <c r="D1268">
        <v>25945</v>
      </c>
      <c r="E1268">
        <v>18734098</v>
      </c>
      <c r="F1268">
        <v>95394594</v>
      </c>
      <c r="G1268">
        <v>2457085</v>
      </c>
      <c r="H1268">
        <v>0</v>
      </c>
    </row>
    <row r="1269" spans="1:8" x14ac:dyDescent="0.25">
      <c r="A1269" t="s">
        <v>695</v>
      </c>
      <c r="C1269">
        <v>1952</v>
      </c>
      <c r="D1269">
        <v>26264</v>
      </c>
      <c r="E1269">
        <v>16116633</v>
      </c>
      <c r="F1269">
        <v>101177662</v>
      </c>
      <c r="G1269">
        <v>2487785</v>
      </c>
      <c r="H1269">
        <v>0</v>
      </c>
    </row>
    <row r="1270" spans="1:8" x14ac:dyDescent="0.25">
      <c r="A1270" t="s">
        <v>695</v>
      </c>
      <c r="C1270">
        <v>1953</v>
      </c>
      <c r="D1270">
        <v>26613</v>
      </c>
      <c r="E1270">
        <v>29413920</v>
      </c>
      <c r="F1270">
        <v>91134237</v>
      </c>
      <c r="G1270">
        <v>2520982</v>
      </c>
      <c r="H1270">
        <v>0</v>
      </c>
    </row>
    <row r="1271" spans="1:8" x14ac:dyDescent="0.25">
      <c r="A1271" t="s">
        <v>695</v>
      </c>
      <c r="C1271">
        <v>1954</v>
      </c>
      <c r="D1271">
        <v>26997</v>
      </c>
      <c r="E1271">
        <v>30319655</v>
      </c>
      <c r="F1271">
        <v>93580945</v>
      </c>
      <c r="G1271">
        <v>2556339</v>
      </c>
      <c r="H1271">
        <v>0</v>
      </c>
    </row>
    <row r="1272" spans="1:8" x14ac:dyDescent="0.25">
      <c r="A1272" t="s">
        <v>695</v>
      </c>
      <c r="C1272">
        <v>1955</v>
      </c>
      <c r="D1272">
        <v>27683</v>
      </c>
      <c r="E1272">
        <v>49960427</v>
      </c>
      <c r="F1272">
        <v>77404544</v>
      </c>
      <c r="G1272">
        <v>2593365</v>
      </c>
      <c r="H1272">
        <v>0</v>
      </c>
    </row>
    <row r="1273" spans="1:8" x14ac:dyDescent="0.25">
      <c r="A1273" t="s">
        <v>695</v>
      </c>
      <c r="C1273">
        <v>1956</v>
      </c>
      <c r="D1273">
        <v>28692</v>
      </c>
      <c r="E1273">
        <v>42187482</v>
      </c>
      <c r="F1273">
        <v>88757399</v>
      </c>
      <c r="G1273">
        <v>2631975</v>
      </c>
      <c r="H1273">
        <v>0</v>
      </c>
    </row>
    <row r="1274" spans="1:8" x14ac:dyDescent="0.25">
      <c r="A1274" t="s">
        <v>695</v>
      </c>
      <c r="C1274">
        <v>1957</v>
      </c>
      <c r="D1274">
        <v>29769</v>
      </c>
      <c r="E1274">
        <v>43270273</v>
      </c>
      <c r="F1274">
        <v>91376206</v>
      </c>
      <c r="G1274">
        <v>2672119</v>
      </c>
      <c r="H1274">
        <v>0</v>
      </c>
    </row>
    <row r="1275" spans="1:8" x14ac:dyDescent="0.25">
      <c r="A1275" t="s">
        <v>695</v>
      </c>
      <c r="C1275">
        <v>1958</v>
      </c>
      <c r="D1275">
        <v>30917</v>
      </c>
      <c r="E1275">
        <v>9919290</v>
      </c>
      <c r="F1275">
        <v>128526943</v>
      </c>
      <c r="G1275">
        <v>2713453</v>
      </c>
      <c r="H1275">
        <v>0</v>
      </c>
    </row>
    <row r="1276" spans="1:8" x14ac:dyDescent="0.25">
      <c r="A1276" t="s">
        <v>695</v>
      </c>
      <c r="C1276">
        <v>1959</v>
      </c>
      <c r="D1276">
        <v>32129</v>
      </c>
      <c r="E1276">
        <v>2404350</v>
      </c>
      <c r="F1276">
        <v>124118073</v>
      </c>
      <c r="G1276">
        <v>18594120</v>
      </c>
      <c r="H1276">
        <v>0</v>
      </c>
    </row>
    <row r="1277" spans="1:8" x14ac:dyDescent="0.25">
      <c r="A1277" t="s">
        <v>695</v>
      </c>
      <c r="C1277">
        <v>1960</v>
      </c>
      <c r="D1277">
        <v>33428</v>
      </c>
      <c r="E1277">
        <v>2466829</v>
      </c>
      <c r="F1277">
        <v>127627850</v>
      </c>
      <c r="G1277">
        <v>19096199</v>
      </c>
      <c r="H1277">
        <v>0</v>
      </c>
    </row>
    <row r="1278" spans="1:8" x14ac:dyDescent="0.25">
      <c r="A1278" t="s">
        <v>695</v>
      </c>
      <c r="C1278">
        <v>1961</v>
      </c>
      <c r="D1278">
        <v>34814</v>
      </c>
      <c r="E1278">
        <v>2529834</v>
      </c>
      <c r="F1278">
        <v>131207448</v>
      </c>
      <c r="G1278">
        <v>19605784</v>
      </c>
      <c r="H1278">
        <v>0</v>
      </c>
    </row>
    <row r="1279" spans="1:8" x14ac:dyDescent="0.25">
      <c r="A1279" t="s">
        <v>695</v>
      </c>
      <c r="C1279">
        <v>1962</v>
      </c>
      <c r="D1279">
        <v>36295</v>
      </c>
      <c r="E1279">
        <v>34406686</v>
      </c>
      <c r="F1279">
        <v>103045088</v>
      </c>
      <c r="G1279">
        <v>20120959</v>
      </c>
      <c r="H1279">
        <v>0</v>
      </c>
    </row>
    <row r="1280" spans="1:8" x14ac:dyDescent="0.25">
      <c r="A1280" t="s">
        <v>695</v>
      </c>
      <c r="C1280">
        <v>1963</v>
      </c>
      <c r="D1280">
        <v>37862</v>
      </c>
      <c r="E1280">
        <v>5655046</v>
      </c>
      <c r="F1280">
        <v>135588326</v>
      </c>
      <c r="G1280">
        <v>20638254</v>
      </c>
      <c r="H1280">
        <v>0</v>
      </c>
    </row>
    <row r="1281" spans="1:8" x14ac:dyDescent="0.25">
      <c r="A1281" t="s">
        <v>695</v>
      </c>
      <c r="C1281">
        <v>1964</v>
      </c>
      <c r="D1281">
        <v>39527</v>
      </c>
      <c r="E1281">
        <v>5819254</v>
      </c>
      <c r="F1281">
        <v>117565183</v>
      </c>
      <c r="G1281">
        <v>42867546</v>
      </c>
      <c r="H1281">
        <v>0</v>
      </c>
    </row>
    <row r="1282" spans="1:8" x14ac:dyDescent="0.25">
      <c r="A1282" t="s">
        <v>695</v>
      </c>
      <c r="C1282">
        <v>1965</v>
      </c>
      <c r="D1282">
        <v>41291</v>
      </c>
      <c r="E1282">
        <v>10103085</v>
      </c>
      <c r="F1282">
        <v>116824317</v>
      </c>
      <c r="G1282">
        <v>43738256</v>
      </c>
      <c r="H1282">
        <v>0</v>
      </c>
    </row>
    <row r="1283" spans="1:8" x14ac:dyDescent="0.25">
      <c r="A1283" t="s">
        <v>695</v>
      </c>
      <c r="C1283">
        <v>1966</v>
      </c>
      <c r="D1283">
        <v>43099</v>
      </c>
      <c r="E1283">
        <v>27898885</v>
      </c>
      <c r="F1283">
        <v>124981957</v>
      </c>
      <c r="G1283">
        <v>22211518</v>
      </c>
      <c r="H1283">
        <v>0</v>
      </c>
    </row>
    <row r="1284" spans="1:8" x14ac:dyDescent="0.25">
      <c r="A1284" t="s">
        <v>695</v>
      </c>
      <c r="C1284">
        <v>1967</v>
      </c>
      <c r="D1284">
        <v>44827</v>
      </c>
      <c r="E1284">
        <v>28415468</v>
      </c>
      <c r="F1284">
        <v>128368119</v>
      </c>
      <c r="G1284">
        <v>22740606</v>
      </c>
      <c r="H1284">
        <v>0</v>
      </c>
    </row>
    <row r="1285" spans="1:8" x14ac:dyDescent="0.25">
      <c r="A1285" t="s">
        <v>695</v>
      </c>
      <c r="C1285">
        <v>1968</v>
      </c>
      <c r="D1285">
        <v>46287</v>
      </c>
      <c r="E1285">
        <v>35956229</v>
      </c>
      <c r="F1285">
        <v>124734453</v>
      </c>
      <c r="G1285">
        <v>23274060</v>
      </c>
      <c r="H1285">
        <v>0</v>
      </c>
    </row>
    <row r="1286" spans="1:8" x14ac:dyDescent="0.25">
      <c r="A1286" t="s">
        <v>695</v>
      </c>
      <c r="C1286">
        <v>1969</v>
      </c>
      <c r="D1286">
        <v>47535</v>
      </c>
      <c r="E1286">
        <v>36685768</v>
      </c>
      <c r="F1286">
        <v>127926860</v>
      </c>
      <c r="G1286">
        <v>23809223</v>
      </c>
      <c r="H1286">
        <v>0</v>
      </c>
    </row>
    <row r="1287" spans="1:8" x14ac:dyDescent="0.25">
      <c r="A1287" t="s">
        <v>695</v>
      </c>
      <c r="C1287">
        <v>1970</v>
      </c>
      <c r="D1287">
        <v>48794</v>
      </c>
      <c r="E1287">
        <v>41990872</v>
      </c>
      <c r="F1287">
        <v>126561418</v>
      </c>
      <c r="G1287">
        <v>24346155</v>
      </c>
      <c r="H1287">
        <v>0</v>
      </c>
    </row>
    <row r="1288" spans="1:8" x14ac:dyDescent="0.25">
      <c r="A1288" t="s">
        <v>695</v>
      </c>
      <c r="C1288">
        <v>1971</v>
      </c>
      <c r="D1288">
        <v>6401104</v>
      </c>
      <c r="E1288">
        <v>42823623</v>
      </c>
      <c r="F1288">
        <v>123349393</v>
      </c>
      <c r="G1288">
        <v>24887591</v>
      </c>
      <c r="H1288">
        <v>0</v>
      </c>
    </row>
    <row r="1289" spans="1:8" x14ac:dyDescent="0.25">
      <c r="A1289" t="s">
        <v>695</v>
      </c>
      <c r="C1289">
        <v>1972</v>
      </c>
      <c r="D1289">
        <v>51559</v>
      </c>
      <c r="E1289">
        <v>50232680</v>
      </c>
      <c r="F1289">
        <v>129157059</v>
      </c>
      <c r="G1289">
        <v>22604933</v>
      </c>
      <c r="H1289">
        <v>0</v>
      </c>
    </row>
    <row r="1290" spans="1:8" x14ac:dyDescent="0.25">
      <c r="A1290" t="s">
        <v>695</v>
      </c>
      <c r="C1290">
        <v>1973</v>
      </c>
      <c r="D1290">
        <v>53018</v>
      </c>
      <c r="E1290">
        <v>39442162</v>
      </c>
      <c r="F1290">
        <v>154396857</v>
      </c>
      <c r="G1290">
        <v>12821159</v>
      </c>
      <c r="H1290">
        <v>0</v>
      </c>
    </row>
    <row r="1291" spans="1:8" x14ac:dyDescent="0.25">
      <c r="A1291" t="s">
        <v>695</v>
      </c>
      <c r="C1291">
        <v>1974</v>
      </c>
      <c r="D1291">
        <v>54651</v>
      </c>
      <c r="E1291">
        <v>40308419</v>
      </c>
      <c r="F1291">
        <v>132451049</v>
      </c>
      <c r="G1291">
        <v>38640504</v>
      </c>
      <c r="H1291">
        <v>0</v>
      </c>
    </row>
    <row r="1292" spans="1:8" x14ac:dyDescent="0.25">
      <c r="A1292" t="s">
        <v>695</v>
      </c>
      <c r="C1292">
        <v>1975</v>
      </c>
      <c r="D1292">
        <v>56665</v>
      </c>
      <c r="E1292">
        <v>41186564</v>
      </c>
      <c r="F1292">
        <v>135956646</v>
      </c>
      <c r="G1292">
        <v>39051953</v>
      </c>
      <c r="H1292">
        <v>0</v>
      </c>
    </row>
    <row r="1293" spans="1:8" x14ac:dyDescent="0.25">
      <c r="A1293" t="s">
        <v>695</v>
      </c>
      <c r="C1293">
        <v>1976</v>
      </c>
      <c r="D1293">
        <v>58994</v>
      </c>
      <c r="E1293">
        <v>68361756</v>
      </c>
      <c r="F1293">
        <v>138735692</v>
      </c>
      <c r="G1293">
        <v>13955363</v>
      </c>
      <c r="H1293">
        <v>0</v>
      </c>
    </row>
    <row r="1294" spans="1:8" x14ac:dyDescent="0.25">
      <c r="A1294" t="s">
        <v>695</v>
      </c>
      <c r="C1294">
        <v>1977</v>
      </c>
      <c r="D1294">
        <v>61440</v>
      </c>
      <c r="E1294">
        <v>69688170</v>
      </c>
      <c r="F1294">
        <v>141997639</v>
      </c>
      <c r="G1294">
        <v>14351074</v>
      </c>
      <c r="H1294">
        <v>0</v>
      </c>
    </row>
    <row r="1295" spans="1:8" x14ac:dyDescent="0.25">
      <c r="A1295" t="s">
        <v>695</v>
      </c>
      <c r="C1295">
        <v>1978</v>
      </c>
      <c r="D1295">
        <v>63944</v>
      </c>
      <c r="E1295">
        <v>71047067</v>
      </c>
      <c r="F1295">
        <v>145360984</v>
      </c>
      <c r="G1295">
        <v>14754850</v>
      </c>
      <c r="H1295">
        <v>0</v>
      </c>
    </row>
    <row r="1296" spans="1:8" x14ac:dyDescent="0.25">
      <c r="A1296" t="s">
        <v>695</v>
      </c>
      <c r="C1296">
        <v>1979</v>
      </c>
      <c r="D1296">
        <v>66492</v>
      </c>
      <c r="E1296">
        <v>58888389</v>
      </c>
      <c r="F1296">
        <v>162333433</v>
      </c>
      <c r="G1296">
        <v>15165893</v>
      </c>
      <c r="H1296">
        <v>0</v>
      </c>
    </row>
    <row r="1297" spans="1:8" x14ac:dyDescent="0.25">
      <c r="A1297" t="s">
        <v>695</v>
      </c>
      <c r="C1297">
        <v>1980</v>
      </c>
      <c r="D1297">
        <v>69107</v>
      </c>
      <c r="E1297">
        <v>48559602</v>
      </c>
      <c r="F1297">
        <v>169814097</v>
      </c>
      <c r="G1297">
        <v>23346291</v>
      </c>
      <c r="H1297">
        <v>0</v>
      </c>
    </row>
    <row r="1298" spans="1:8" x14ac:dyDescent="0.25">
      <c r="A1298" t="s">
        <v>695</v>
      </c>
      <c r="C1298">
        <v>1981</v>
      </c>
      <c r="D1298">
        <v>71950</v>
      </c>
      <c r="E1298">
        <v>49313837</v>
      </c>
      <c r="F1298">
        <v>155897063</v>
      </c>
      <c r="G1298">
        <v>41923386</v>
      </c>
      <c r="H1298">
        <v>0</v>
      </c>
    </row>
    <row r="1299" spans="1:8" x14ac:dyDescent="0.25">
      <c r="A1299" t="s">
        <v>695</v>
      </c>
      <c r="C1299">
        <v>1982</v>
      </c>
      <c r="D1299">
        <v>75394</v>
      </c>
      <c r="E1299">
        <v>50077787</v>
      </c>
      <c r="F1299">
        <v>159501623</v>
      </c>
      <c r="G1299">
        <v>43018644</v>
      </c>
      <c r="H1299">
        <v>0</v>
      </c>
    </row>
    <row r="1300" spans="1:8" x14ac:dyDescent="0.25">
      <c r="A1300" t="s">
        <v>695</v>
      </c>
      <c r="C1300">
        <v>1983</v>
      </c>
      <c r="D1300">
        <v>79578</v>
      </c>
      <c r="E1300">
        <v>21469859</v>
      </c>
      <c r="F1300">
        <v>192518502</v>
      </c>
      <c r="G1300">
        <v>44132388</v>
      </c>
      <c r="H1300">
        <v>0</v>
      </c>
    </row>
    <row r="1301" spans="1:8" x14ac:dyDescent="0.25">
      <c r="A1301" t="s">
        <v>695</v>
      </c>
      <c r="C1301">
        <v>1984</v>
      </c>
      <c r="D1301">
        <v>84259</v>
      </c>
      <c r="E1301">
        <v>21790576</v>
      </c>
      <c r="F1301">
        <v>166791723</v>
      </c>
      <c r="G1301">
        <v>75094064</v>
      </c>
      <c r="H1301">
        <v>0</v>
      </c>
    </row>
    <row r="1302" spans="1:8" x14ac:dyDescent="0.25">
      <c r="A1302" t="s">
        <v>695</v>
      </c>
      <c r="C1302">
        <v>1985</v>
      </c>
      <c r="D1302">
        <v>89198</v>
      </c>
      <c r="E1302">
        <v>12713576</v>
      </c>
      <c r="F1302">
        <v>176803259</v>
      </c>
      <c r="G1302">
        <v>76690352</v>
      </c>
      <c r="H1302">
        <v>3024214</v>
      </c>
    </row>
    <row r="1303" spans="1:8" x14ac:dyDescent="0.25">
      <c r="A1303" t="s">
        <v>695</v>
      </c>
      <c r="C1303">
        <v>1986</v>
      </c>
      <c r="D1303">
        <v>94376</v>
      </c>
      <c r="E1303">
        <v>12906889</v>
      </c>
      <c r="F1303">
        <v>174008015</v>
      </c>
      <c r="G1303">
        <v>84829736</v>
      </c>
      <c r="H1303">
        <v>3041205</v>
      </c>
    </row>
    <row r="1304" spans="1:8" x14ac:dyDescent="0.25">
      <c r="A1304" t="s">
        <v>695</v>
      </c>
      <c r="C1304">
        <v>1987</v>
      </c>
      <c r="D1304">
        <v>99801</v>
      </c>
      <c r="E1304">
        <v>13109659</v>
      </c>
      <c r="F1304">
        <v>35105825</v>
      </c>
      <c r="G1304">
        <v>229073556</v>
      </c>
      <c r="H1304">
        <v>3058793</v>
      </c>
    </row>
    <row r="1305" spans="1:8" x14ac:dyDescent="0.25">
      <c r="A1305" t="s">
        <v>695</v>
      </c>
      <c r="C1305">
        <v>1988</v>
      </c>
      <c r="D1305">
        <v>105437</v>
      </c>
      <c r="E1305">
        <v>12918395</v>
      </c>
      <c r="F1305">
        <v>35859623</v>
      </c>
      <c r="G1305">
        <v>234065363</v>
      </c>
      <c r="H1305">
        <v>3077764</v>
      </c>
    </row>
    <row r="1306" spans="1:8" x14ac:dyDescent="0.25">
      <c r="A1306" t="s">
        <v>695</v>
      </c>
      <c r="C1306">
        <v>1989</v>
      </c>
      <c r="D1306">
        <v>111106</v>
      </c>
      <c r="E1306">
        <v>13128625</v>
      </c>
      <c r="F1306">
        <v>36627320</v>
      </c>
      <c r="G1306">
        <v>238636513</v>
      </c>
      <c r="H1306">
        <v>3097896</v>
      </c>
    </row>
    <row r="1307" spans="1:8" x14ac:dyDescent="0.25">
      <c r="A1307" t="s">
        <v>695</v>
      </c>
      <c r="C1307">
        <v>1990</v>
      </c>
      <c r="D1307">
        <v>116301</v>
      </c>
      <c r="E1307">
        <v>0</v>
      </c>
      <c r="F1307">
        <v>37407718</v>
      </c>
      <c r="G1307">
        <v>256505471</v>
      </c>
      <c r="H1307">
        <v>3117011</v>
      </c>
    </row>
    <row r="1308" spans="1:8" x14ac:dyDescent="0.25">
      <c r="A1308" t="s">
        <v>695</v>
      </c>
      <c r="C1308">
        <v>1991</v>
      </c>
      <c r="D1308">
        <v>120920</v>
      </c>
      <c r="E1308">
        <v>0</v>
      </c>
      <c r="F1308">
        <v>5328095</v>
      </c>
      <c r="G1308">
        <v>294017181</v>
      </c>
      <c r="H1308">
        <v>3135374</v>
      </c>
    </row>
    <row r="1309" spans="1:8" x14ac:dyDescent="0.25">
      <c r="A1309" t="s">
        <v>695</v>
      </c>
      <c r="C1309">
        <v>1992</v>
      </c>
      <c r="D1309">
        <v>125414</v>
      </c>
      <c r="E1309">
        <v>23047250</v>
      </c>
      <c r="F1309">
        <v>5022056</v>
      </c>
      <c r="G1309">
        <v>276619040</v>
      </c>
      <c r="H1309">
        <v>3153732</v>
      </c>
    </row>
    <row r="1310" spans="1:8" x14ac:dyDescent="0.25">
      <c r="A1310" t="s">
        <v>695</v>
      </c>
      <c r="C1310">
        <v>1993</v>
      </c>
      <c r="D1310">
        <v>130073</v>
      </c>
      <c r="E1310">
        <v>23513888</v>
      </c>
      <c r="F1310">
        <v>747196</v>
      </c>
      <c r="G1310">
        <v>285739238</v>
      </c>
      <c r="H1310">
        <v>3171749</v>
      </c>
    </row>
    <row r="1311" spans="1:8" x14ac:dyDescent="0.25">
      <c r="A1311" t="s">
        <v>695</v>
      </c>
      <c r="C1311">
        <v>1994</v>
      </c>
      <c r="D1311">
        <v>134937</v>
      </c>
      <c r="E1311">
        <v>23983260</v>
      </c>
      <c r="F1311">
        <v>749553</v>
      </c>
      <c r="G1311">
        <v>290579383</v>
      </c>
      <c r="H1311">
        <v>3189945</v>
      </c>
    </row>
    <row r="1312" spans="1:8" x14ac:dyDescent="0.25">
      <c r="A1312" t="s">
        <v>695</v>
      </c>
      <c r="C1312">
        <v>1995</v>
      </c>
      <c r="D1312">
        <v>139947</v>
      </c>
      <c r="E1312">
        <v>0</v>
      </c>
      <c r="F1312">
        <v>25200762</v>
      </c>
      <c r="G1312">
        <v>295397210</v>
      </c>
      <c r="H1312">
        <v>3208305</v>
      </c>
    </row>
    <row r="1313" spans="1:8" x14ac:dyDescent="0.25">
      <c r="A1313" t="s">
        <v>695</v>
      </c>
      <c r="C1313">
        <v>1996</v>
      </c>
      <c r="D1313">
        <v>145074</v>
      </c>
      <c r="E1313">
        <v>0</v>
      </c>
      <c r="F1313">
        <v>25660881</v>
      </c>
      <c r="G1313">
        <v>285551262</v>
      </c>
      <c r="H1313">
        <v>17842124</v>
      </c>
    </row>
    <row r="1314" spans="1:8" x14ac:dyDescent="0.25">
      <c r="A1314" t="s">
        <v>695</v>
      </c>
      <c r="C1314">
        <v>1997</v>
      </c>
      <c r="D1314">
        <v>150284</v>
      </c>
      <c r="E1314">
        <v>0</v>
      </c>
      <c r="F1314">
        <v>26120599</v>
      </c>
      <c r="G1314">
        <v>290088834</v>
      </c>
      <c r="H1314">
        <v>18054355</v>
      </c>
    </row>
    <row r="1315" spans="1:8" x14ac:dyDescent="0.25">
      <c r="A1315" t="s">
        <v>695</v>
      </c>
      <c r="C1315">
        <v>1998</v>
      </c>
      <c r="D1315">
        <v>155629</v>
      </c>
      <c r="E1315">
        <v>0</v>
      </c>
      <c r="F1315">
        <v>25818228</v>
      </c>
      <c r="G1315">
        <v>295349771</v>
      </c>
      <c r="H1315">
        <v>18259421</v>
      </c>
    </row>
    <row r="1316" spans="1:8" x14ac:dyDescent="0.25">
      <c r="A1316" t="s">
        <v>695</v>
      </c>
      <c r="C1316">
        <v>1999</v>
      </c>
      <c r="D1316">
        <v>161171</v>
      </c>
      <c r="E1316">
        <v>0</v>
      </c>
      <c r="F1316">
        <v>26252238</v>
      </c>
      <c r="G1316">
        <v>299796946</v>
      </c>
      <c r="H1316">
        <v>18455383</v>
      </c>
    </row>
    <row r="1317" spans="1:8" x14ac:dyDescent="0.25">
      <c r="A1317" t="s">
        <v>695</v>
      </c>
      <c r="C1317">
        <v>2000</v>
      </c>
      <c r="D1317">
        <v>167468</v>
      </c>
      <c r="E1317">
        <v>0</v>
      </c>
      <c r="F1317">
        <v>26654440</v>
      </c>
      <c r="G1317">
        <v>304168406</v>
      </c>
      <c r="H1317">
        <v>18644030</v>
      </c>
    </row>
    <row r="1318" spans="1:8" x14ac:dyDescent="0.25">
      <c r="A1318" t="s">
        <v>695</v>
      </c>
      <c r="C1318">
        <v>2001</v>
      </c>
      <c r="D1318">
        <v>174563</v>
      </c>
      <c r="E1318">
        <v>0</v>
      </c>
      <c r="F1318">
        <v>0</v>
      </c>
      <c r="G1318">
        <v>335475746</v>
      </c>
      <c r="H1318">
        <v>18824911</v>
      </c>
    </row>
    <row r="1319" spans="1:8" x14ac:dyDescent="0.25">
      <c r="A1319" t="s">
        <v>695</v>
      </c>
      <c r="C1319">
        <v>2002</v>
      </c>
      <c r="D1319">
        <v>181915</v>
      </c>
      <c r="E1319">
        <v>0</v>
      </c>
      <c r="F1319">
        <v>25330926</v>
      </c>
      <c r="G1319">
        <v>314664005</v>
      </c>
      <c r="H1319">
        <v>19000244</v>
      </c>
    </row>
    <row r="1320" spans="1:8" x14ac:dyDescent="0.25">
      <c r="A1320" t="s">
        <v>695</v>
      </c>
      <c r="C1320">
        <v>2003</v>
      </c>
      <c r="D1320">
        <v>189409</v>
      </c>
      <c r="E1320">
        <v>0</v>
      </c>
      <c r="F1320">
        <v>25782032</v>
      </c>
      <c r="G1320">
        <v>318564665</v>
      </c>
      <c r="H1320">
        <v>19169318</v>
      </c>
    </row>
    <row r="1321" spans="1:8" x14ac:dyDescent="0.25">
      <c r="A1321" t="s">
        <v>695</v>
      </c>
      <c r="C1321">
        <v>2004</v>
      </c>
      <c r="D1321">
        <v>196918</v>
      </c>
      <c r="E1321">
        <v>0</v>
      </c>
      <c r="F1321">
        <v>26226930</v>
      </c>
      <c r="G1321">
        <v>322371253</v>
      </c>
      <c r="H1321">
        <v>19331770</v>
      </c>
    </row>
    <row r="1322" spans="1:8" x14ac:dyDescent="0.25">
      <c r="A1322" t="s">
        <v>695</v>
      </c>
      <c r="C1322">
        <v>2005</v>
      </c>
      <c r="D1322">
        <v>204494</v>
      </c>
      <c r="E1322">
        <v>0</v>
      </c>
      <c r="F1322">
        <v>26668790</v>
      </c>
      <c r="G1322">
        <v>326136284</v>
      </c>
      <c r="H1322">
        <v>19492981</v>
      </c>
    </row>
    <row r="1323" spans="1:8" x14ac:dyDescent="0.25">
      <c r="A1323" t="s">
        <v>695</v>
      </c>
      <c r="C1323">
        <v>2006</v>
      </c>
      <c r="D1323">
        <v>211123</v>
      </c>
      <c r="E1323">
        <v>0</v>
      </c>
      <c r="F1323">
        <v>27102084</v>
      </c>
      <c r="G1323">
        <v>329818356</v>
      </c>
      <c r="H1323">
        <v>19656855</v>
      </c>
    </row>
    <row r="1324" spans="1:8" x14ac:dyDescent="0.25">
      <c r="A1324" t="s">
        <v>695</v>
      </c>
      <c r="C1324">
        <v>2007</v>
      </c>
      <c r="D1324">
        <v>216553</v>
      </c>
      <c r="E1324">
        <v>0</v>
      </c>
      <c r="F1324">
        <v>27525096</v>
      </c>
      <c r="G1324">
        <v>333400171</v>
      </c>
      <c r="H1324">
        <v>19824190</v>
      </c>
    </row>
    <row r="1325" spans="1:8" x14ac:dyDescent="0.25">
      <c r="A1325" t="s">
        <v>695</v>
      </c>
      <c r="C1325">
        <v>2008</v>
      </c>
      <c r="D1325">
        <v>221751</v>
      </c>
      <c r="E1325">
        <v>0</v>
      </c>
      <c r="F1325">
        <v>27933836</v>
      </c>
      <c r="G1325">
        <v>336878234</v>
      </c>
      <c r="H1325">
        <v>19997594</v>
      </c>
    </row>
    <row r="1326" spans="1:8" x14ac:dyDescent="0.25">
      <c r="A1326" t="s">
        <v>695</v>
      </c>
      <c r="C1326">
        <v>2009</v>
      </c>
      <c r="D1326">
        <v>226752</v>
      </c>
      <c r="E1326">
        <v>0</v>
      </c>
      <c r="F1326">
        <v>28327896</v>
      </c>
      <c r="G1326">
        <v>340313068</v>
      </c>
      <c r="H1326">
        <v>20177611</v>
      </c>
    </row>
    <row r="1327" spans="1:8" x14ac:dyDescent="0.25">
      <c r="A1327" t="s">
        <v>695</v>
      </c>
      <c r="C1327">
        <v>2010</v>
      </c>
      <c r="D1327">
        <v>231675</v>
      </c>
      <c r="E1327">
        <v>0</v>
      </c>
      <c r="F1327">
        <v>28715026</v>
      </c>
      <c r="G1327">
        <v>343774806</v>
      </c>
      <c r="H1327">
        <v>20356819</v>
      </c>
    </row>
    <row r="1328" spans="1:8" x14ac:dyDescent="0.25">
      <c r="A1328" t="s">
        <v>695</v>
      </c>
      <c r="C1328">
        <v>2011</v>
      </c>
      <c r="D1328">
        <v>236841</v>
      </c>
      <c r="E1328">
        <v>0</v>
      </c>
      <c r="F1328">
        <v>29096158</v>
      </c>
      <c r="G1328">
        <v>347266960</v>
      </c>
      <c r="H1328">
        <v>20535199</v>
      </c>
    </row>
    <row r="1329" spans="1:8" x14ac:dyDescent="0.25">
      <c r="A1329" t="s">
        <v>695</v>
      </c>
      <c r="C1329">
        <v>2012</v>
      </c>
      <c r="D1329">
        <v>242470</v>
      </c>
      <c r="E1329">
        <v>0</v>
      </c>
      <c r="F1329">
        <v>29470428</v>
      </c>
      <c r="G1329">
        <v>350741077</v>
      </c>
      <c r="H1329">
        <v>20712904</v>
      </c>
    </row>
    <row r="1330" spans="1:8" x14ac:dyDescent="0.25">
      <c r="A1330" t="s">
        <v>695</v>
      </c>
      <c r="C1330">
        <v>2013</v>
      </c>
      <c r="D1330">
        <v>248674</v>
      </c>
      <c r="E1330">
        <v>0</v>
      </c>
      <c r="F1330">
        <v>29838022</v>
      </c>
      <c r="G1330">
        <v>354170154</v>
      </c>
      <c r="H1330">
        <v>20891113</v>
      </c>
    </row>
    <row r="1331" spans="1:8" x14ac:dyDescent="0.25">
      <c r="A1331" t="s">
        <v>695</v>
      </c>
      <c r="C1331">
        <v>2014</v>
      </c>
      <c r="D1331">
        <v>254735</v>
      </c>
      <c r="E1331">
        <v>0</v>
      </c>
      <c r="F1331">
        <v>30193260</v>
      </c>
      <c r="G1331">
        <v>357602138</v>
      </c>
      <c r="H1331">
        <v>21078768</v>
      </c>
    </row>
    <row r="1332" spans="1:8" x14ac:dyDescent="0.25">
      <c r="A1332" t="s">
        <v>695</v>
      </c>
      <c r="C1332">
        <v>2015</v>
      </c>
      <c r="D1332">
        <v>260464</v>
      </c>
      <c r="E1332">
        <v>0</v>
      </c>
      <c r="F1332">
        <v>30529722</v>
      </c>
      <c r="G1332">
        <v>361071333</v>
      </c>
      <c r="H1332">
        <v>21272942</v>
      </c>
    </row>
    <row r="1333" spans="1:8" x14ac:dyDescent="0.25">
      <c r="A1333" t="s">
        <v>695</v>
      </c>
      <c r="C1333">
        <v>2016</v>
      </c>
      <c r="D1333">
        <v>266352</v>
      </c>
      <c r="E1333">
        <v>0</v>
      </c>
      <c r="F1333">
        <v>30741464</v>
      </c>
      <c r="G1333">
        <v>364596342</v>
      </c>
      <c r="H1333">
        <v>21497648</v>
      </c>
    </row>
    <row r="1334" spans="1:8" x14ac:dyDescent="0.25">
      <c r="A1334" t="s">
        <v>695</v>
      </c>
      <c r="C1334">
        <v>2017</v>
      </c>
      <c r="D1334">
        <v>272982</v>
      </c>
      <c r="E1334">
        <v>0</v>
      </c>
      <c r="F1334">
        <v>30563430</v>
      </c>
      <c r="G1334">
        <v>368355451</v>
      </c>
      <c r="H1334">
        <v>21790787</v>
      </c>
    </row>
    <row r="1335" spans="1:8" x14ac:dyDescent="0.25">
      <c r="A1335" t="s">
        <v>695</v>
      </c>
      <c r="C1335">
        <v>2018</v>
      </c>
      <c r="D1335">
        <v>280333</v>
      </c>
      <c r="E1335">
        <v>0</v>
      </c>
      <c r="F1335">
        <v>29825652</v>
      </c>
      <c r="G1335">
        <v>372506260</v>
      </c>
      <c r="H1335">
        <v>22128496</v>
      </c>
    </row>
    <row r="1336" spans="1:8" x14ac:dyDescent="0.25">
      <c r="A1336" t="s">
        <v>695</v>
      </c>
      <c r="C1336">
        <v>2019</v>
      </c>
      <c r="D1336">
        <v>287817</v>
      </c>
      <c r="E1336">
        <v>11777318</v>
      </c>
      <c r="F1336">
        <v>28971686</v>
      </c>
      <c r="G1336">
        <v>383852985</v>
      </c>
      <c r="H1336">
        <v>3428412</v>
      </c>
    </row>
    <row r="1337" spans="1:8" x14ac:dyDescent="0.25">
      <c r="A1337" t="s">
        <v>695</v>
      </c>
      <c r="C1337">
        <v>2020</v>
      </c>
      <c r="D1337">
        <v>294742</v>
      </c>
      <c r="E1337">
        <v>0</v>
      </c>
      <c r="F1337">
        <v>40426627</v>
      </c>
      <c r="G1337">
        <v>387379649</v>
      </c>
      <c r="H1337">
        <v>3429087</v>
      </c>
    </row>
    <row r="1338" spans="1:8" x14ac:dyDescent="0.25">
      <c r="A1338" t="s">
        <v>695</v>
      </c>
      <c r="C1338">
        <v>2021</v>
      </c>
      <c r="D1338">
        <v>301248</v>
      </c>
      <c r="E1338">
        <v>0</v>
      </c>
      <c r="F1338">
        <v>28199862</v>
      </c>
      <c r="G1338">
        <v>402326792</v>
      </c>
      <c r="H1338">
        <v>3426265</v>
      </c>
    </row>
    <row r="1339" spans="1:8" x14ac:dyDescent="0.25">
      <c r="A1339" t="s">
        <v>695</v>
      </c>
      <c r="C1339">
        <v>2022</v>
      </c>
      <c r="D1339">
        <v>308369</v>
      </c>
      <c r="E1339">
        <v>0</v>
      </c>
      <c r="F1339">
        <v>28301700</v>
      </c>
      <c r="G1339">
        <v>385180078</v>
      </c>
      <c r="H1339">
        <v>23026532</v>
      </c>
    </row>
    <row r="1340" spans="1:8" x14ac:dyDescent="0.25">
      <c r="A1340" t="s">
        <v>6</v>
      </c>
      <c r="B1340" t="s">
        <v>696</v>
      </c>
      <c r="C1340">
        <v>1800</v>
      </c>
      <c r="D1340">
        <v>156995122</v>
      </c>
      <c r="E1340">
        <v>806345988</v>
      </c>
      <c r="F1340">
        <v>22000000</v>
      </c>
      <c r="G1340">
        <v>0</v>
      </c>
      <c r="H1340">
        <v>0</v>
      </c>
    </row>
    <row r="1341" spans="1:8" x14ac:dyDescent="0.25">
      <c r="A1341" t="s">
        <v>6</v>
      </c>
      <c r="B1341" t="s">
        <v>696</v>
      </c>
      <c r="C1341">
        <v>1801</v>
      </c>
      <c r="D1341">
        <v>155070153</v>
      </c>
      <c r="E1341">
        <v>810248325</v>
      </c>
      <c r="F1341">
        <v>22309844</v>
      </c>
      <c r="G1341">
        <v>0</v>
      </c>
      <c r="H1341">
        <v>0</v>
      </c>
    </row>
    <row r="1342" spans="1:8" x14ac:dyDescent="0.25">
      <c r="A1342" t="s">
        <v>6</v>
      </c>
      <c r="B1342" t="s">
        <v>696</v>
      </c>
      <c r="C1342">
        <v>1802</v>
      </c>
      <c r="D1342">
        <v>155368234</v>
      </c>
      <c r="E1342">
        <v>813106186</v>
      </c>
      <c r="F1342">
        <v>22624318</v>
      </c>
      <c r="G1342">
        <v>0</v>
      </c>
      <c r="H1342">
        <v>0</v>
      </c>
    </row>
    <row r="1343" spans="1:8" x14ac:dyDescent="0.25">
      <c r="A1343" t="s">
        <v>6</v>
      </c>
      <c r="B1343" t="s">
        <v>696</v>
      </c>
      <c r="C1343">
        <v>1803</v>
      </c>
      <c r="D1343">
        <v>155674772</v>
      </c>
      <c r="E1343">
        <v>815991995</v>
      </c>
      <c r="F1343">
        <v>22943493</v>
      </c>
      <c r="G1343">
        <v>0</v>
      </c>
      <c r="H1343">
        <v>0</v>
      </c>
    </row>
    <row r="1344" spans="1:8" x14ac:dyDescent="0.25">
      <c r="A1344" t="s">
        <v>6</v>
      </c>
      <c r="B1344" t="s">
        <v>696</v>
      </c>
      <c r="C1344">
        <v>1804</v>
      </c>
      <c r="D1344">
        <v>157667309</v>
      </c>
      <c r="E1344">
        <v>817228487</v>
      </c>
      <c r="F1344">
        <v>23267444</v>
      </c>
      <c r="G1344">
        <v>0</v>
      </c>
      <c r="H1344">
        <v>0</v>
      </c>
    </row>
    <row r="1345" spans="1:8" x14ac:dyDescent="0.25">
      <c r="A1345" t="s">
        <v>6</v>
      </c>
      <c r="B1345" t="s">
        <v>696</v>
      </c>
      <c r="C1345">
        <v>1805</v>
      </c>
      <c r="D1345">
        <v>157990788</v>
      </c>
      <c r="E1345">
        <v>820171009</v>
      </c>
      <c r="F1345">
        <v>23596247</v>
      </c>
      <c r="G1345">
        <v>0</v>
      </c>
      <c r="H1345">
        <v>0</v>
      </c>
    </row>
    <row r="1346" spans="1:8" x14ac:dyDescent="0.25">
      <c r="A1346" t="s">
        <v>6</v>
      </c>
      <c r="B1346" t="s">
        <v>696</v>
      </c>
      <c r="C1346">
        <v>1806</v>
      </c>
      <c r="D1346">
        <v>158322766</v>
      </c>
      <c r="E1346">
        <v>823142324</v>
      </c>
      <c r="F1346">
        <v>23929977</v>
      </c>
      <c r="G1346">
        <v>0</v>
      </c>
      <c r="H1346">
        <v>0</v>
      </c>
    </row>
    <row r="1347" spans="1:8" x14ac:dyDescent="0.25">
      <c r="A1347" t="s">
        <v>6</v>
      </c>
      <c r="B1347" t="s">
        <v>696</v>
      </c>
      <c r="C1347">
        <v>1807</v>
      </c>
      <c r="D1347">
        <v>157773788</v>
      </c>
      <c r="E1347">
        <v>827032242</v>
      </c>
      <c r="F1347">
        <v>24268712</v>
      </c>
      <c r="G1347">
        <v>0</v>
      </c>
      <c r="H1347">
        <v>0</v>
      </c>
    </row>
    <row r="1348" spans="1:8" x14ac:dyDescent="0.25">
      <c r="A1348" t="s">
        <v>6</v>
      </c>
      <c r="B1348" t="s">
        <v>696</v>
      </c>
      <c r="C1348">
        <v>1808</v>
      </c>
      <c r="D1348">
        <v>158124328</v>
      </c>
      <c r="E1348">
        <v>830060651</v>
      </c>
      <c r="F1348">
        <v>24612534</v>
      </c>
      <c r="G1348">
        <v>0</v>
      </c>
      <c r="H1348">
        <v>0</v>
      </c>
    </row>
    <row r="1349" spans="1:8" x14ac:dyDescent="0.25">
      <c r="A1349" t="s">
        <v>6</v>
      </c>
      <c r="B1349" t="s">
        <v>696</v>
      </c>
      <c r="C1349">
        <v>1809</v>
      </c>
      <c r="D1349">
        <v>149816516</v>
      </c>
      <c r="E1349">
        <v>841785829</v>
      </c>
      <c r="F1349">
        <v>24961521</v>
      </c>
      <c r="G1349">
        <v>0</v>
      </c>
      <c r="H1349">
        <v>0</v>
      </c>
    </row>
    <row r="1350" spans="1:8" x14ac:dyDescent="0.25">
      <c r="A1350" t="s">
        <v>6</v>
      </c>
      <c r="B1350" t="s">
        <v>696</v>
      </c>
      <c r="C1350">
        <v>1810</v>
      </c>
      <c r="D1350">
        <v>149850804</v>
      </c>
      <c r="E1350">
        <v>847043637</v>
      </c>
      <c r="F1350">
        <v>25735756</v>
      </c>
      <c r="G1350">
        <v>0</v>
      </c>
      <c r="H1350">
        <v>0</v>
      </c>
    </row>
    <row r="1351" spans="1:8" x14ac:dyDescent="0.25">
      <c r="A1351" t="s">
        <v>6</v>
      </c>
      <c r="B1351" t="s">
        <v>696</v>
      </c>
      <c r="C1351">
        <v>1811</v>
      </c>
      <c r="D1351">
        <v>149393555</v>
      </c>
      <c r="E1351">
        <v>851565151</v>
      </c>
      <c r="F1351">
        <v>26528763</v>
      </c>
      <c r="G1351">
        <v>0</v>
      </c>
      <c r="H1351">
        <v>0</v>
      </c>
    </row>
    <row r="1352" spans="1:8" x14ac:dyDescent="0.25">
      <c r="A1352" t="s">
        <v>6</v>
      </c>
      <c r="B1352" t="s">
        <v>696</v>
      </c>
      <c r="C1352">
        <v>1812</v>
      </c>
      <c r="D1352">
        <v>149810061</v>
      </c>
      <c r="E1352">
        <v>856335315</v>
      </c>
      <c r="F1352">
        <v>27491242</v>
      </c>
      <c r="G1352">
        <v>0</v>
      </c>
      <c r="H1352">
        <v>0</v>
      </c>
    </row>
    <row r="1353" spans="1:8" x14ac:dyDescent="0.25">
      <c r="A1353" t="s">
        <v>6</v>
      </c>
      <c r="B1353" t="s">
        <v>696</v>
      </c>
      <c r="C1353">
        <v>1813</v>
      </c>
      <c r="D1353">
        <v>149362802</v>
      </c>
      <c r="E1353">
        <v>862446848</v>
      </c>
      <c r="F1353">
        <v>28634039</v>
      </c>
      <c r="G1353">
        <v>0</v>
      </c>
      <c r="H1353">
        <v>0</v>
      </c>
    </row>
    <row r="1354" spans="1:8" x14ac:dyDescent="0.25">
      <c r="A1354" t="s">
        <v>6</v>
      </c>
      <c r="B1354" t="s">
        <v>696</v>
      </c>
      <c r="C1354">
        <v>1814</v>
      </c>
      <c r="D1354">
        <v>147664012</v>
      </c>
      <c r="E1354">
        <v>869929847</v>
      </c>
      <c r="F1354">
        <v>29833433</v>
      </c>
      <c r="G1354">
        <v>0</v>
      </c>
      <c r="H1354">
        <v>0</v>
      </c>
    </row>
    <row r="1355" spans="1:8" x14ac:dyDescent="0.25">
      <c r="A1355" t="s">
        <v>6</v>
      </c>
      <c r="B1355" t="s">
        <v>696</v>
      </c>
      <c r="C1355">
        <v>1815</v>
      </c>
      <c r="D1355">
        <v>130394462</v>
      </c>
      <c r="E1355">
        <v>893099160</v>
      </c>
      <c r="F1355">
        <v>31092484</v>
      </c>
      <c r="G1355">
        <v>0</v>
      </c>
      <c r="H1355">
        <v>0</v>
      </c>
    </row>
    <row r="1356" spans="1:8" x14ac:dyDescent="0.25">
      <c r="A1356" t="s">
        <v>6</v>
      </c>
      <c r="B1356" t="s">
        <v>696</v>
      </c>
      <c r="C1356">
        <v>1816</v>
      </c>
      <c r="D1356">
        <v>130803989</v>
      </c>
      <c r="E1356">
        <v>898706099</v>
      </c>
      <c r="F1356">
        <v>32414425</v>
      </c>
      <c r="G1356">
        <v>0</v>
      </c>
      <c r="H1356">
        <v>0</v>
      </c>
    </row>
    <row r="1357" spans="1:8" x14ac:dyDescent="0.25">
      <c r="A1357" t="s">
        <v>6</v>
      </c>
      <c r="B1357" t="s">
        <v>696</v>
      </c>
      <c r="C1357">
        <v>1817</v>
      </c>
      <c r="D1357">
        <v>129569783</v>
      </c>
      <c r="E1357">
        <v>905303171</v>
      </c>
      <c r="F1357">
        <v>34574116</v>
      </c>
      <c r="G1357">
        <v>0</v>
      </c>
      <c r="H1357">
        <v>0</v>
      </c>
    </row>
    <row r="1358" spans="1:8" x14ac:dyDescent="0.25">
      <c r="A1358" t="s">
        <v>6</v>
      </c>
      <c r="B1358" t="s">
        <v>696</v>
      </c>
      <c r="C1358">
        <v>1818</v>
      </c>
      <c r="D1358">
        <v>129990931</v>
      </c>
      <c r="E1358">
        <v>911135352</v>
      </c>
      <c r="F1358">
        <v>36032269</v>
      </c>
      <c r="G1358">
        <v>0</v>
      </c>
      <c r="H1358">
        <v>0</v>
      </c>
    </row>
    <row r="1359" spans="1:8" x14ac:dyDescent="0.25">
      <c r="A1359" t="s">
        <v>6</v>
      </c>
      <c r="B1359" t="s">
        <v>696</v>
      </c>
      <c r="C1359">
        <v>1819</v>
      </c>
      <c r="D1359">
        <v>131281150</v>
      </c>
      <c r="E1359">
        <v>916895626</v>
      </c>
      <c r="F1359">
        <v>36581099</v>
      </c>
      <c r="G1359">
        <v>0</v>
      </c>
      <c r="H1359">
        <v>0</v>
      </c>
    </row>
    <row r="1360" spans="1:8" x14ac:dyDescent="0.25">
      <c r="A1360" t="s">
        <v>6</v>
      </c>
      <c r="B1360" t="s">
        <v>696</v>
      </c>
      <c r="C1360">
        <v>1820</v>
      </c>
      <c r="D1360">
        <v>133824427</v>
      </c>
      <c r="E1360">
        <v>921848247</v>
      </c>
      <c r="F1360">
        <v>37752758</v>
      </c>
      <c r="G1360">
        <v>0</v>
      </c>
      <c r="H1360">
        <v>0</v>
      </c>
    </row>
    <row r="1361" spans="1:8" x14ac:dyDescent="0.25">
      <c r="A1361" t="s">
        <v>6</v>
      </c>
      <c r="B1361" t="s">
        <v>696</v>
      </c>
      <c r="C1361">
        <v>1821</v>
      </c>
      <c r="D1361">
        <v>126498276</v>
      </c>
      <c r="E1361">
        <v>932812466</v>
      </c>
      <c r="F1361">
        <v>40020835</v>
      </c>
      <c r="G1361">
        <v>0</v>
      </c>
      <c r="H1361">
        <v>0</v>
      </c>
    </row>
    <row r="1362" spans="1:8" x14ac:dyDescent="0.25">
      <c r="A1362" t="s">
        <v>6</v>
      </c>
      <c r="B1362" t="s">
        <v>696</v>
      </c>
      <c r="C1362">
        <v>1822</v>
      </c>
      <c r="D1362">
        <v>127109102</v>
      </c>
      <c r="E1362">
        <v>937452535</v>
      </c>
      <c r="F1362">
        <v>41702146</v>
      </c>
      <c r="G1362">
        <v>0</v>
      </c>
      <c r="H1362">
        <v>0</v>
      </c>
    </row>
    <row r="1363" spans="1:8" x14ac:dyDescent="0.25">
      <c r="A1363" t="s">
        <v>6</v>
      </c>
      <c r="B1363" t="s">
        <v>696</v>
      </c>
      <c r="C1363">
        <v>1823</v>
      </c>
      <c r="D1363">
        <v>127523463</v>
      </c>
      <c r="E1363">
        <v>930614854</v>
      </c>
      <c r="F1363">
        <v>55376475</v>
      </c>
      <c r="G1363">
        <v>0</v>
      </c>
      <c r="H1363">
        <v>0</v>
      </c>
    </row>
    <row r="1364" spans="1:8" x14ac:dyDescent="0.25">
      <c r="A1364" t="s">
        <v>6</v>
      </c>
      <c r="B1364" t="s">
        <v>696</v>
      </c>
      <c r="C1364">
        <v>1824</v>
      </c>
      <c r="D1364">
        <v>133278460</v>
      </c>
      <c r="E1364">
        <v>943951677</v>
      </c>
      <c r="F1364">
        <v>43646032</v>
      </c>
      <c r="G1364">
        <v>0</v>
      </c>
      <c r="H1364">
        <v>0</v>
      </c>
    </row>
    <row r="1365" spans="1:8" x14ac:dyDescent="0.25">
      <c r="A1365" t="s">
        <v>6</v>
      </c>
      <c r="B1365" t="s">
        <v>696</v>
      </c>
      <c r="C1365">
        <v>1825</v>
      </c>
      <c r="D1365">
        <v>133118722</v>
      </c>
      <c r="E1365">
        <v>950844647</v>
      </c>
      <c r="F1365">
        <v>44379591</v>
      </c>
      <c r="G1365">
        <v>0</v>
      </c>
      <c r="H1365">
        <v>0</v>
      </c>
    </row>
    <row r="1366" spans="1:8" x14ac:dyDescent="0.25">
      <c r="A1366" t="s">
        <v>6</v>
      </c>
      <c r="B1366" t="s">
        <v>696</v>
      </c>
      <c r="C1366">
        <v>1826</v>
      </c>
      <c r="D1366">
        <v>129215757</v>
      </c>
      <c r="E1366">
        <v>961617048</v>
      </c>
      <c r="F1366">
        <v>45128383</v>
      </c>
      <c r="G1366">
        <v>0</v>
      </c>
      <c r="H1366">
        <v>0</v>
      </c>
    </row>
    <row r="1367" spans="1:8" x14ac:dyDescent="0.25">
      <c r="A1367" t="s">
        <v>6</v>
      </c>
      <c r="B1367" t="s">
        <v>696</v>
      </c>
      <c r="C1367">
        <v>1827</v>
      </c>
      <c r="D1367">
        <v>130207208</v>
      </c>
      <c r="E1367">
        <v>967584855</v>
      </c>
      <c r="F1367">
        <v>45892783</v>
      </c>
      <c r="G1367">
        <v>0</v>
      </c>
      <c r="H1367">
        <v>0</v>
      </c>
    </row>
    <row r="1368" spans="1:8" x14ac:dyDescent="0.25">
      <c r="A1368" t="s">
        <v>6</v>
      </c>
      <c r="B1368" t="s">
        <v>696</v>
      </c>
      <c r="C1368">
        <v>1828</v>
      </c>
      <c r="D1368">
        <v>131215359</v>
      </c>
      <c r="E1368">
        <v>973626891</v>
      </c>
      <c r="F1368">
        <v>46673172</v>
      </c>
      <c r="G1368">
        <v>0</v>
      </c>
      <c r="H1368">
        <v>0</v>
      </c>
    </row>
    <row r="1369" spans="1:8" x14ac:dyDescent="0.25">
      <c r="A1369" t="s">
        <v>6</v>
      </c>
      <c r="B1369" t="s">
        <v>696</v>
      </c>
      <c r="C1369">
        <v>1829</v>
      </c>
      <c r="D1369">
        <v>132238771</v>
      </c>
      <c r="E1369">
        <v>978260746</v>
      </c>
      <c r="F1369">
        <v>48398867</v>
      </c>
      <c r="G1369">
        <v>0</v>
      </c>
      <c r="H1369">
        <v>0</v>
      </c>
    </row>
    <row r="1370" spans="1:8" x14ac:dyDescent="0.25">
      <c r="A1370" t="s">
        <v>6</v>
      </c>
      <c r="B1370" t="s">
        <v>696</v>
      </c>
      <c r="C1370">
        <v>1830</v>
      </c>
      <c r="D1370">
        <v>132585357</v>
      </c>
      <c r="E1370">
        <v>986498584</v>
      </c>
      <c r="F1370">
        <v>47535918</v>
      </c>
      <c r="G1370">
        <v>0</v>
      </c>
      <c r="H1370">
        <v>0</v>
      </c>
    </row>
    <row r="1371" spans="1:8" x14ac:dyDescent="0.25">
      <c r="A1371" t="s">
        <v>6</v>
      </c>
      <c r="B1371" t="s">
        <v>696</v>
      </c>
      <c r="C1371">
        <v>1831</v>
      </c>
      <c r="D1371">
        <v>125877567</v>
      </c>
      <c r="E1371">
        <v>991018213</v>
      </c>
      <c r="F1371">
        <v>55370946</v>
      </c>
      <c r="G1371">
        <v>0</v>
      </c>
      <c r="H1371">
        <v>0</v>
      </c>
    </row>
    <row r="1372" spans="1:8" x14ac:dyDescent="0.25">
      <c r="A1372" t="s">
        <v>6</v>
      </c>
      <c r="B1372" t="s">
        <v>696</v>
      </c>
      <c r="C1372">
        <v>1832</v>
      </c>
      <c r="D1372">
        <v>126859085</v>
      </c>
      <c r="E1372">
        <v>991279052</v>
      </c>
      <c r="F1372">
        <v>60078161</v>
      </c>
      <c r="G1372">
        <v>0</v>
      </c>
      <c r="H1372">
        <v>0</v>
      </c>
    </row>
    <row r="1373" spans="1:8" x14ac:dyDescent="0.25">
      <c r="A1373" t="s">
        <v>6</v>
      </c>
      <c r="B1373" t="s">
        <v>696</v>
      </c>
      <c r="C1373">
        <v>1833</v>
      </c>
      <c r="D1373">
        <v>127863009</v>
      </c>
      <c r="E1373">
        <v>996490089</v>
      </c>
      <c r="F1373">
        <v>59331022</v>
      </c>
      <c r="G1373">
        <v>0</v>
      </c>
      <c r="H1373">
        <v>0</v>
      </c>
    </row>
    <row r="1374" spans="1:8" x14ac:dyDescent="0.25">
      <c r="A1374" t="s">
        <v>6</v>
      </c>
      <c r="B1374" t="s">
        <v>696</v>
      </c>
      <c r="C1374">
        <v>1834</v>
      </c>
      <c r="D1374">
        <v>126786720</v>
      </c>
      <c r="E1374">
        <v>1002158420</v>
      </c>
      <c r="F1374">
        <v>60257843</v>
      </c>
      <c r="G1374">
        <v>0</v>
      </c>
      <c r="H1374">
        <v>0</v>
      </c>
    </row>
    <row r="1375" spans="1:8" x14ac:dyDescent="0.25">
      <c r="A1375" t="s">
        <v>6</v>
      </c>
      <c r="B1375" t="s">
        <v>696</v>
      </c>
      <c r="C1375">
        <v>1835</v>
      </c>
      <c r="D1375">
        <v>127847434</v>
      </c>
      <c r="E1375">
        <v>1004530743</v>
      </c>
      <c r="F1375">
        <v>62433844</v>
      </c>
      <c r="G1375">
        <v>0</v>
      </c>
      <c r="H1375">
        <v>0</v>
      </c>
    </row>
    <row r="1376" spans="1:8" x14ac:dyDescent="0.25">
      <c r="A1376" t="s">
        <v>6</v>
      </c>
      <c r="B1376" t="s">
        <v>696</v>
      </c>
      <c r="C1376">
        <v>1836</v>
      </c>
      <c r="D1376">
        <v>128864178</v>
      </c>
      <c r="E1376">
        <v>994576576</v>
      </c>
      <c r="F1376">
        <v>76981832</v>
      </c>
      <c r="G1376">
        <v>0</v>
      </c>
      <c r="H1376">
        <v>0</v>
      </c>
    </row>
    <row r="1377" spans="1:8" x14ac:dyDescent="0.25">
      <c r="A1377" t="s">
        <v>6</v>
      </c>
      <c r="B1377" t="s">
        <v>696</v>
      </c>
      <c r="C1377">
        <v>1837</v>
      </c>
      <c r="D1377">
        <v>129934200</v>
      </c>
      <c r="E1377">
        <v>996274385</v>
      </c>
      <c r="F1377">
        <v>79924136</v>
      </c>
      <c r="G1377">
        <v>0</v>
      </c>
      <c r="H1377">
        <v>0</v>
      </c>
    </row>
    <row r="1378" spans="1:8" x14ac:dyDescent="0.25">
      <c r="A1378" t="s">
        <v>6</v>
      </c>
      <c r="B1378" t="s">
        <v>696</v>
      </c>
      <c r="C1378">
        <v>1838</v>
      </c>
      <c r="D1378">
        <v>130379656</v>
      </c>
      <c r="E1378">
        <v>1001727147</v>
      </c>
      <c r="F1378">
        <v>79801814</v>
      </c>
      <c r="G1378">
        <v>0</v>
      </c>
      <c r="H1378">
        <v>0</v>
      </c>
    </row>
    <row r="1379" spans="1:8" x14ac:dyDescent="0.25">
      <c r="A1379" t="s">
        <v>6</v>
      </c>
      <c r="B1379" t="s">
        <v>696</v>
      </c>
      <c r="C1379">
        <v>1839</v>
      </c>
      <c r="D1379">
        <v>116707926</v>
      </c>
      <c r="E1379">
        <v>1019803817</v>
      </c>
      <c r="F1379">
        <v>81114056</v>
      </c>
      <c r="G1379">
        <v>0</v>
      </c>
      <c r="H1379">
        <v>0</v>
      </c>
    </row>
    <row r="1380" spans="1:8" x14ac:dyDescent="0.25">
      <c r="A1380" t="s">
        <v>6</v>
      </c>
      <c r="B1380" t="s">
        <v>696</v>
      </c>
      <c r="C1380">
        <v>1840</v>
      </c>
      <c r="D1380">
        <v>118635807</v>
      </c>
      <c r="E1380">
        <v>1043472529</v>
      </c>
      <c r="F1380">
        <v>62010356</v>
      </c>
      <c r="G1380">
        <v>0</v>
      </c>
      <c r="H1380">
        <v>0</v>
      </c>
    </row>
    <row r="1381" spans="1:8" x14ac:dyDescent="0.25">
      <c r="A1381" t="s">
        <v>6</v>
      </c>
      <c r="B1381" t="s">
        <v>696</v>
      </c>
      <c r="C1381">
        <v>1841</v>
      </c>
      <c r="D1381">
        <v>117098119</v>
      </c>
      <c r="E1381">
        <v>1050291273</v>
      </c>
      <c r="F1381">
        <v>61438797</v>
      </c>
      <c r="G1381">
        <v>0</v>
      </c>
      <c r="H1381">
        <v>0</v>
      </c>
    </row>
    <row r="1382" spans="1:8" x14ac:dyDescent="0.25">
      <c r="A1382" t="s">
        <v>6</v>
      </c>
      <c r="B1382" t="s">
        <v>696</v>
      </c>
      <c r="C1382">
        <v>1842</v>
      </c>
      <c r="D1382">
        <v>118139911</v>
      </c>
      <c r="E1382">
        <v>1046660838</v>
      </c>
      <c r="F1382">
        <v>69533004</v>
      </c>
      <c r="G1382">
        <v>0</v>
      </c>
      <c r="H1382">
        <v>0</v>
      </c>
    </row>
    <row r="1383" spans="1:8" x14ac:dyDescent="0.25">
      <c r="A1383" t="s">
        <v>6</v>
      </c>
      <c r="B1383" t="s">
        <v>696</v>
      </c>
      <c r="C1383">
        <v>1843</v>
      </c>
      <c r="D1383">
        <v>119303884</v>
      </c>
      <c r="E1383">
        <v>1050441177</v>
      </c>
      <c r="F1383">
        <v>70135176</v>
      </c>
      <c r="G1383">
        <v>0</v>
      </c>
      <c r="H1383">
        <v>0</v>
      </c>
    </row>
    <row r="1384" spans="1:8" x14ac:dyDescent="0.25">
      <c r="A1384" t="s">
        <v>6</v>
      </c>
      <c r="B1384" t="s">
        <v>696</v>
      </c>
      <c r="C1384">
        <v>1844</v>
      </c>
      <c r="D1384">
        <v>120165711</v>
      </c>
      <c r="E1384">
        <v>1054262757</v>
      </c>
      <c r="F1384">
        <v>70891449</v>
      </c>
      <c r="G1384">
        <v>0</v>
      </c>
      <c r="H1384">
        <v>0</v>
      </c>
    </row>
    <row r="1385" spans="1:8" x14ac:dyDescent="0.25">
      <c r="A1385" t="s">
        <v>6</v>
      </c>
      <c r="B1385" t="s">
        <v>696</v>
      </c>
      <c r="C1385">
        <v>1845</v>
      </c>
      <c r="D1385">
        <v>121270101</v>
      </c>
      <c r="E1385">
        <v>1057961922</v>
      </c>
      <c r="F1385">
        <v>71704405</v>
      </c>
      <c r="G1385">
        <v>0</v>
      </c>
      <c r="H1385">
        <v>0</v>
      </c>
    </row>
    <row r="1386" spans="1:8" x14ac:dyDescent="0.25">
      <c r="A1386" t="s">
        <v>6</v>
      </c>
      <c r="B1386" t="s">
        <v>696</v>
      </c>
      <c r="C1386">
        <v>1846</v>
      </c>
      <c r="D1386">
        <v>122393307</v>
      </c>
      <c r="E1386">
        <v>1069270037</v>
      </c>
      <c r="F1386">
        <v>64974119</v>
      </c>
      <c r="G1386">
        <v>0</v>
      </c>
      <c r="H1386">
        <v>0</v>
      </c>
    </row>
    <row r="1387" spans="1:8" x14ac:dyDescent="0.25">
      <c r="A1387" t="s">
        <v>6</v>
      </c>
      <c r="B1387" t="s">
        <v>696</v>
      </c>
      <c r="C1387">
        <v>1847</v>
      </c>
      <c r="D1387">
        <v>123535700</v>
      </c>
      <c r="E1387">
        <v>1065803386</v>
      </c>
      <c r="F1387">
        <v>73085634</v>
      </c>
      <c r="G1387">
        <v>0</v>
      </c>
      <c r="H1387">
        <v>0</v>
      </c>
    </row>
    <row r="1388" spans="1:8" x14ac:dyDescent="0.25">
      <c r="A1388" t="s">
        <v>6</v>
      </c>
      <c r="B1388" t="s">
        <v>696</v>
      </c>
      <c r="C1388">
        <v>1848</v>
      </c>
      <c r="D1388">
        <v>124697660</v>
      </c>
      <c r="E1388">
        <v>1020402078</v>
      </c>
      <c r="F1388">
        <v>123200267</v>
      </c>
      <c r="G1388">
        <v>0</v>
      </c>
      <c r="H1388">
        <v>0</v>
      </c>
    </row>
    <row r="1389" spans="1:8" x14ac:dyDescent="0.25">
      <c r="A1389" t="s">
        <v>6</v>
      </c>
      <c r="B1389" t="s">
        <v>696</v>
      </c>
      <c r="C1389">
        <v>1849</v>
      </c>
      <c r="D1389">
        <v>126621564</v>
      </c>
      <c r="E1389">
        <v>1031429249</v>
      </c>
      <c r="F1389">
        <v>112982153</v>
      </c>
      <c r="G1389">
        <v>0</v>
      </c>
      <c r="H1389">
        <v>2361968</v>
      </c>
    </row>
    <row r="1390" spans="1:8" x14ac:dyDescent="0.25">
      <c r="A1390" t="s">
        <v>6</v>
      </c>
      <c r="B1390" t="s">
        <v>696</v>
      </c>
      <c r="C1390">
        <v>1850</v>
      </c>
      <c r="D1390">
        <v>128748459</v>
      </c>
      <c r="E1390">
        <v>1033704224</v>
      </c>
      <c r="F1390">
        <v>113981619</v>
      </c>
      <c r="G1390">
        <v>0</v>
      </c>
      <c r="H1390">
        <v>2376868</v>
      </c>
    </row>
    <row r="1391" spans="1:8" x14ac:dyDescent="0.25">
      <c r="A1391" t="s">
        <v>6</v>
      </c>
      <c r="B1391" t="s">
        <v>696</v>
      </c>
      <c r="C1391">
        <v>1851</v>
      </c>
      <c r="D1391">
        <v>128653333</v>
      </c>
      <c r="E1391">
        <v>1069865712</v>
      </c>
      <c r="F1391">
        <v>80145209</v>
      </c>
      <c r="G1391">
        <v>0</v>
      </c>
      <c r="H1391">
        <v>2390857</v>
      </c>
    </row>
    <row r="1392" spans="1:8" x14ac:dyDescent="0.25">
      <c r="A1392" t="s">
        <v>6</v>
      </c>
      <c r="B1392" t="s">
        <v>696</v>
      </c>
      <c r="C1392">
        <v>1852</v>
      </c>
      <c r="D1392">
        <v>128683542</v>
      </c>
      <c r="E1392">
        <v>1071326169</v>
      </c>
      <c r="F1392">
        <v>81191228</v>
      </c>
      <c r="G1392">
        <v>0</v>
      </c>
      <c r="H1392">
        <v>2404184</v>
      </c>
    </row>
    <row r="1393" spans="1:8" x14ac:dyDescent="0.25">
      <c r="A1393" t="s">
        <v>6</v>
      </c>
      <c r="B1393" t="s">
        <v>696</v>
      </c>
      <c r="C1393">
        <v>1853</v>
      </c>
      <c r="D1393">
        <v>129408377</v>
      </c>
      <c r="E1393">
        <v>1071426712</v>
      </c>
      <c r="F1393">
        <v>82153427</v>
      </c>
      <c r="G1393">
        <v>0</v>
      </c>
      <c r="H1393">
        <v>2416841</v>
      </c>
    </row>
    <row r="1394" spans="1:8" x14ac:dyDescent="0.25">
      <c r="A1394" t="s">
        <v>6</v>
      </c>
      <c r="B1394" t="s">
        <v>696</v>
      </c>
      <c r="C1394">
        <v>1854</v>
      </c>
      <c r="D1394">
        <v>130249137</v>
      </c>
      <c r="E1394">
        <v>1071187895</v>
      </c>
      <c r="F1394">
        <v>83457566</v>
      </c>
      <c r="G1394">
        <v>0</v>
      </c>
      <c r="H1394">
        <v>2429565</v>
      </c>
    </row>
    <row r="1395" spans="1:8" x14ac:dyDescent="0.25">
      <c r="A1395" t="s">
        <v>6</v>
      </c>
      <c r="B1395" t="s">
        <v>696</v>
      </c>
      <c r="C1395">
        <v>1855</v>
      </c>
      <c r="D1395">
        <v>131089888</v>
      </c>
      <c r="E1395">
        <v>1071172482</v>
      </c>
      <c r="F1395">
        <v>84639361</v>
      </c>
      <c r="G1395">
        <v>0</v>
      </c>
      <c r="H1395">
        <v>2442355</v>
      </c>
    </row>
    <row r="1396" spans="1:8" x14ac:dyDescent="0.25">
      <c r="A1396" t="s">
        <v>6</v>
      </c>
      <c r="B1396" t="s">
        <v>696</v>
      </c>
      <c r="C1396">
        <v>1856</v>
      </c>
      <c r="D1396">
        <v>132823018</v>
      </c>
      <c r="E1396">
        <v>1069549259</v>
      </c>
      <c r="F1396">
        <v>86658065</v>
      </c>
      <c r="G1396">
        <v>0</v>
      </c>
      <c r="H1396">
        <v>2455213</v>
      </c>
    </row>
    <row r="1397" spans="1:8" x14ac:dyDescent="0.25">
      <c r="A1397" t="s">
        <v>6</v>
      </c>
      <c r="B1397" t="s">
        <v>696</v>
      </c>
      <c r="C1397">
        <v>1857</v>
      </c>
      <c r="D1397">
        <v>133705918</v>
      </c>
      <c r="E1397">
        <v>1069587119</v>
      </c>
      <c r="F1397">
        <v>87982720</v>
      </c>
      <c r="G1397">
        <v>0</v>
      </c>
      <c r="H1397">
        <v>2468139</v>
      </c>
    </row>
    <row r="1398" spans="1:8" x14ac:dyDescent="0.25">
      <c r="A1398" t="s">
        <v>6</v>
      </c>
      <c r="B1398" t="s">
        <v>696</v>
      </c>
      <c r="C1398">
        <v>1858</v>
      </c>
      <c r="D1398">
        <v>134602324</v>
      </c>
      <c r="E1398">
        <v>1077691224</v>
      </c>
      <c r="F1398">
        <v>80207791</v>
      </c>
      <c r="G1398">
        <v>0</v>
      </c>
      <c r="H1398">
        <v>3619471</v>
      </c>
    </row>
    <row r="1399" spans="1:8" x14ac:dyDescent="0.25">
      <c r="A1399" t="s">
        <v>6</v>
      </c>
      <c r="B1399" t="s">
        <v>696</v>
      </c>
      <c r="C1399">
        <v>1859</v>
      </c>
      <c r="D1399">
        <v>134636879</v>
      </c>
      <c r="E1399">
        <v>1078393051</v>
      </c>
      <c r="F1399">
        <v>82133320</v>
      </c>
      <c r="G1399">
        <v>0</v>
      </c>
      <c r="H1399">
        <v>3711534</v>
      </c>
    </row>
    <row r="1400" spans="1:8" x14ac:dyDescent="0.25">
      <c r="A1400" t="s">
        <v>6</v>
      </c>
      <c r="B1400" t="s">
        <v>696</v>
      </c>
      <c r="C1400">
        <v>1860</v>
      </c>
      <c r="D1400">
        <v>136847716</v>
      </c>
      <c r="E1400">
        <v>1079270121</v>
      </c>
      <c r="F1400">
        <v>83326384</v>
      </c>
      <c r="G1400">
        <v>0</v>
      </c>
      <c r="H1400">
        <v>3796042</v>
      </c>
    </row>
    <row r="1401" spans="1:8" x14ac:dyDescent="0.25">
      <c r="A1401" t="s">
        <v>6</v>
      </c>
      <c r="B1401" t="s">
        <v>696</v>
      </c>
      <c r="C1401">
        <v>1861</v>
      </c>
      <c r="D1401">
        <v>136782715</v>
      </c>
      <c r="E1401">
        <v>1084509742</v>
      </c>
      <c r="F1401">
        <v>80345262</v>
      </c>
      <c r="G1401">
        <v>0</v>
      </c>
      <c r="H1401">
        <v>3871952</v>
      </c>
    </row>
    <row r="1402" spans="1:8" x14ac:dyDescent="0.25">
      <c r="A1402" t="s">
        <v>6</v>
      </c>
      <c r="B1402" t="s">
        <v>696</v>
      </c>
      <c r="C1402">
        <v>1862</v>
      </c>
      <c r="D1402">
        <v>137830295</v>
      </c>
      <c r="E1402">
        <v>1084586325</v>
      </c>
      <c r="F1402">
        <v>82992279</v>
      </c>
      <c r="G1402">
        <v>0</v>
      </c>
      <c r="H1402">
        <v>3938125</v>
      </c>
    </row>
    <row r="1403" spans="1:8" x14ac:dyDescent="0.25">
      <c r="A1403" t="s">
        <v>6</v>
      </c>
      <c r="B1403" t="s">
        <v>696</v>
      </c>
      <c r="C1403">
        <v>1863</v>
      </c>
      <c r="D1403">
        <v>137200460</v>
      </c>
      <c r="E1403">
        <v>1086403997</v>
      </c>
      <c r="F1403">
        <v>85958515</v>
      </c>
      <c r="G1403">
        <v>0</v>
      </c>
      <c r="H1403">
        <v>3993315</v>
      </c>
    </row>
    <row r="1404" spans="1:8" x14ac:dyDescent="0.25">
      <c r="A1404" t="s">
        <v>6</v>
      </c>
      <c r="B1404" t="s">
        <v>696</v>
      </c>
      <c r="C1404">
        <v>1864</v>
      </c>
      <c r="D1404">
        <v>138329506</v>
      </c>
      <c r="E1404">
        <v>1089426919</v>
      </c>
      <c r="F1404">
        <v>86044349</v>
      </c>
      <c r="G1404">
        <v>0</v>
      </c>
      <c r="H1404">
        <v>4049793</v>
      </c>
    </row>
    <row r="1405" spans="1:8" x14ac:dyDescent="0.25">
      <c r="A1405" t="s">
        <v>6</v>
      </c>
      <c r="B1405" t="s">
        <v>696</v>
      </c>
      <c r="C1405">
        <v>1865</v>
      </c>
      <c r="D1405">
        <v>140443693</v>
      </c>
      <c r="E1405">
        <v>1057905711</v>
      </c>
      <c r="F1405">
        <v>119766332</v>
      </c>
      <c r="G1405">
        <v>0</v>
      </c>
      <c r="H1405">
        <v>4107592</v>
      </c>
    </row>
    <row r="1406" spans="1:8" x14ac:dyDescent="0.25">
      <c r="A1406" t="s">
        <v>6</v>
      </c>
      <c r="B1406" t="s">
        <v>696</v>
      </c>
      <c r="C1406">
        <v>1866</v>
      </c>
      <c r="D1406">
        <v>141621378</v>
      </c>
      <c r="E1406">
        <v>1065400689</v>
      </c>
      <c r="F1406">
        <v>115485254</v>
      </c>
      <c r="G1406">
        <v>0</v>
      </c>
      <c r="H1406">
        <v>4166751</v>
      </c>
    </row>
    <row r="1407" spans="1:8" x14ac:dyDescent="0.25">
      <c r="A1407" t="s">
        <v>6</v>
      </c>
      <c r="B1407" t="s">
        <v>696</v>
      </c>
      <c r="C1407">
        <v>1867</v>
      </c>
      <c r="D1407">
        <v>143043564</v>
      </c>
      <c r="E1407">
        <v>1066119470</v>
      </c>
      <c r="F1407">
        <v>117820260</v>
      </c>
      <c r="G1407">
        <v>0</v>
      </c>
      <c r="H1407">
        <v>4227308</v>
      </c>
    </row>
    <row r="1408" spans="1:8" x14ac:dyDescent="0.25">
      <c r="A1408" t="s">
        <v>6</v>
      </c>
      <c r="B1408" t="s">
        <v>696</v>
      </c>
      <c r="C1408">
        <v>1868</v>
      </c>
      <c r="D1408">
        <v>159653621</v>
      </c>
      <c r="E1408">
        <v>1033676786</v>
      </c>
      <c r="F1408">
        <v>138212193</v>
      </c>
      <c r="G1408">
        <v>0</v>
      </c>
      <c r="H1408">
        <v>4289302</v>
      </c>
    </row>
    <row r="1409" spans="1:8" x14ac:dyDescent="0.25">
      <c r="A1409" t="s">
        <v>6</v>
      </c>
      <c r="B1409" t="s">
        <v>696</v>
      </c>
      <c r="C1409">
        <v>1869</v>
      </c>
      <c r="D1409">
        <v>160030566</v>
      </c>
      <c r="E1409">
        <v>1030866660</v>
      </c>
      <c r="F1409">
        <v>145792265</v>
      </c>
      <c r="G1409">
        <v>0</v>
      </c>
      <c r="H1409">
        <v>4350511</v>
      </c>
    </row>
    <row r="1410" spans="1:8" x14ac:dyDescent="0.25">
      <c r="A1410" t="s">
        <v>6</v>
      </c>
      <c r="B1410" t="s">
        <v>696</v>
      </c>
      <c r="C1410">
        <v>1870</v>
      </c>
      <c r="D1410">
        <v>162682481</v>
      </c>
      <c r="E1410">
        <v>992413930</v>
      </c>
      <c r="F1410">
        <v>188647022</v>
      </c>
      <c r="G1410">
        <v>0</v>
      </c>
      <c r="H1410">
        <v>4410839</v>
      </c>
    </row>
    <row r="1411" spans="1:8" x14ac:dyDescent="0.25">
      <c r="A1411" t="s">
        <v>6</v>
      </c>
      <c r="B1411" t="s">
        <v>696</v>
      </c>
      <c r="C1411">
        <v>1871</v>
      </c>
      <c r="D1411">
        <v>162716539</v>
      </c>
      <c r="E1411">
        <v>998536886</v>
      </c>
      <c r="F1411">
        <v>187487232</v>
      </c>
      <c r="G1411">
        <v>0</v>
      </c>
      <c r="H1411">
        <v>4470190</v>
      </c>
    </row>
    <row r="1412" spans="1:8" x14ac:dyDescent="0.25">
      <c r="A1412" t="s">
        <v>6</v>
      </c>
      <c r="B1412" t="s">
        <v>696</v>
      </c>
      <c r="C1412">
        <v>1872</v>
      </c>
      <c r="D1412">
        <v>163970511</v>
      </c>
      <c r="E1412">
        <v>998278646</v>
      </c>
      <c r="F1412">
        <v>193413534</v>
      </c>
      <c r="G1412">
        <v>0</v>
      </c>
      <c r="H1412">
        <v>4528458</v>
      </c>
    </row>
    <row r="1413" spans="1:8" x14ac:dyDescent="0.25">
      <c r="A1413" t="s">
        <v>6</v>
      </c>
      <c r="B1413" t="s">
        <v>696</v>
      </c>
      <c r="C1413">
        <v>1873</v>
      </c>
      <c r="D1413">
        <v>165212948</v>
      </c>
      <c r="E1413">
        <v>1006259622</v>
      </c>
      <c r="F1413">
        <v>191720349</v>
      </c>
      <c r="G1413">
        <v>0</v>
      </c>
      <c r="H1413">
        <v>4585535</v>
      </c>
    </row>
    <row r="1414" spans="1:8" x14ac:dyDescent="0.25">
      <c r="A1414" t="s">
        <v>6</v>
      </c>
      <c r="B1414" t="s">
        <v>696</v>
      </c>
      <c r="C1414">
        <v>1874</v>
      </c>
      <c r="D1414">
        <v>166469532</v>
      </c>
      <c r="E1414">
        <v>1024684778</v>
      </c>
      <c r="F1414">
        <v>141230756</v>
      </c>
      <c r="G1414">
        <v>38412539</v>
      </c>
      <c r="H1414">
        <v>4643570</v>
      </c>
    </row>
    <row r="1415" spans="1:8" x14ac:dyDescent="0.25">
      <c r="A1415" t="s">
        <v>6</v>
      </c>
      <c r="B1415" t="s">
        <v>696</v>
      </c>
      <c r="C1415">
        <v>1875</v>
      </c>
      <c r="D1415">
        <v>168822291</v>
      </c>
      <c r="E1415">
        <v>1026791792</v>
      </c>
      <c r="F1415">
        <v>144429414</v>
      </c>
      <c r="G1415">
        <v>38461370</v>
      </c>
      <c r="H1415">
        <v>4702578</v>
      </c>
    </row>
    <row r="1416" spans="1:8" x14ac:dyDescent="0.25">
      <c r="A1416" t="s">
        <v>6</v>
      </c>
      <c r="B1416" t="s">
        <v>696</v>
      </c>
      <c r="C1416">
        <v>1876</v>
      </c>
      <c r="D1416">
        <v>168143987</v>
      </c>
      <c r="E1416">
        <v>1031358119</v>
      </c>
      <c r="F1416">
        <v>148282556</v>
      </c>
      <c r="G1416">
        <v>38510260</v>
      </c>
      <c r="H1416">
        <v>4762580</v>
      </c>
    </row>
    <row r="1417" spans="1:8" x14ac:dyDescent="0.25">
      <c r="A1417" t="s">
        <v>6</v>
      </c>
      <c r="B1417" t="s">
        <v>696</v>
      </c>
      <c r="C1417">
        <v>1877</v>
      </c>
      <c r="D1417">
        <v>169436793</v>
      </c>
      <c r="E1417">
        <v>1039262906</v>
      </c>
      <c r="F1417">
        <v>146879893</v>
      </c>
      <c r="G1417">
        <v>38559209</v>
      </c>
      <c r="H1417">
        <v>4823595</v>
      </c>
    </row>
    <row r="1418" spans="1:8" x14ac:dyDescent="0.25">
      <c r="A1418" t="s">
        <v>6</v>
      </c>
      <c r="B1418" t="s">
        <v>696</v>
      </c>
      <c r="C1418">
        <v>1878</v>
      </c>
      <c r="D1418">
        <v>171029905</v>
      </c>
      <c r="E1418">
        <v>1040477538</v>
      </c>
      <c r="F1418">
        <v>151937703</v>
      </c>
      <c r="G1418">
        <v>38608217</v>
      </c>
      <c r="H1418">
        <v>4885643</v>
      </c>
    </row>
    <row r="1419" spans="1:8" x14ac:dyDescent="0.25">
      <c r="A1419" t="s">
        <v>6</v>
      </c>
      <c r="B1419" t="s">
        <v>696</v>
      </c>
      <c r="C1419">
        <v>1879</v>
      </c>
      <c r="D1419">
        <v>173697329</v>
      </c>
      <c r="E1419">
        <v>1047013547</v>
      </c>
      <c r="F1419">
        <v>151128327</v>
      </c>
      <c r="G1419">
        <v>38664188</v>
      </c>
      <c r="H1419">
        <v>4953116</v>
      </c>
    </row>
    <row r="1420" spans="1:8" x14ac:dyDescent="0.25">
      <c r="A1420" t="s">
        <v>6</v>
      </c>
      <c r="B1420" t="s">
        <v>696</v>
      </c>
      <c r="C1420">
        <v>1880</v>
      </c>
      <c r="D1420">
        <v>176177011</v>
      </c>
      <c r="E1420">
        <v>1047928933</v>
      </c>
      <c r="F1420">
        <v>158139211</v>
      </c>
      <c r="G1420">
        <v>38727144</v>
      </c>
      <c r="H1420">
        <v>5026354</v>
      </c>
    </row>
    <row r="1421" spans="1:8" x14ac:dyDescent="0.25">
      <c r="A1421" t="s">
        <v>6</v>
      </c>
      <c r="B1421" t="s">
        <v>696</v>
      </c>
      <c r="C1421">
        <v>1881</v>
      </c>
      <c r="D1421">
        <v>176102923</v>
      </c>
      <c r="E1421">
        <v>1053465515</v>
      </c>
      <c r="F1421">
        <v>160807088</v>
      </c>
      <c r="G1421">
        <v>38797107</v>
      </c>
      <c r="H1421">
        <v>5105711</v>
      </c>
    </row>
    <row r="1422" spans="1:8" x14ac:dyDescent="0.25">
      <c r="A1422" t="s">
        <v>6</v>
      </c>
      <c r="B1422" t="s">
        <v>696</v>
      </c>
      <c r="C1422">
        <v>1882</v>
      </c>
      <c r="D1422">
        <v>177428700</v>
      </c>
      <c r="E1422">
        <v>1055200974</v>
      </c>
      <c r="F1422">
        <v>167863992</v>
      </c>
      <c r="G1422">
        <v>38874098</v>
      </c>
      <c r="H1422">
        <v>5191558</v>
      </c>
    </row>
    <row r="1423" spans="1:8" x14ac:dyDescent="0.25">
      <c r="A1423" t="s">
        <v>6</v>
      </c>
      <c r="B1423" t="s">
        <v>696</v>
      </c>
      <c r="C1423">
        <v>1883</v>
      </c>
      <c r="D1423">
        <v>178783342</v>
      </c>
      <c r="E1423">
        <v>1065354446</v>
      </c>
      <c r="F1423">
        <v>167084352</v>
      </c>
      <c r="G1423">
        <v>38958140</v>
      </c>
      <c r="H1423">
        <v>5284280</v>
      </c>
    </row>
    <row r="1424" spans="1:8" x14ac:dyDescent="0.25">
      <c r="A1424" t="s">
        <v>6</v>
      </c>
      <c r="B1424" t="s">
        <v>696</v>
      </c>
      <c r="C1424">
        <v>1884</v>
      </c>
      <c r="D1424">
        <v>180152271</v>
      </c>
      <c r="E1424">
        <v>1069525252</v>
      </c>
      <c r="F1424">
        <v>172407695</v>
      </c>
      <c r="G1424">
        <v>39042361</v>
      </c>
      <c r="H1424">
        <v>5379915</v>
      </c>
    </row>
    <row r="1425" spans="1:8" x14ac:dyDescent="0.25">
      <c r="A1425" t="s">
        <v>6</v>
      </c>
      <c r="B1425" t="s">
        <v>696</v>
      </c>
      <c r="C1425">
        <v>1885</v>
      </c>
      <c r="D1425">
        <v>188023833</v>
      </c>
      <c r="E1425">
        <v>1077729832</v>
      </c>
      <c r="F1425">
        <v>167387977</v>
      </c>
      <c r="G1425">
        <v>39126760</v>
      </c>
      <c r="H1425">
        <v>5478561</v>
      </c>
    </row>
    <row r="1426" spans="1:8" x14ac:dyDescent="0.25">
      <c r="A1426" t="s">
        <v>6</v>
      </c>
      <c r="B1426" t="s">
        <v>696</v>
      </c>
      <c r="C1426">
        <v>1886</v>
      </c>
      <c r="D1426">
        <v>191973121</v>
      </c>
      <c r="E1426">
        <v>1076229032</v>
      </c>
      <c r="F1426">
        <v>176102076</v>
      </c>
      <c r="G1426">
        <v>39211339</v>
      </c>
      <c r="H1426">
        <v>5580325</v>
      </c>
    </row>
    <row r="1427" spans="1:8" x14ac:dyDescent="0.25">
      <c r="A1427" t="s">
        <v>6</v>
      </c>
      <c r="B1427" t="s">
        <v>696</v>
      </c>
      <c r="C1427">
        <v>1887</v>
      </c>
      <c r="D1427">
        <v>192822154</v>
      </c>
      <c r="E1427">
        <v>1089354829</v>
      </c>
      <c r="F1427">
        <v>172834774</v>
      </c>
      <c r="G1427">
        <v>39912699</v>
      </c>
      <c r="H1427">
        <v>5685314</v>
      </c>
    </row>
    <row r="1428" spans="1:8" x14ac:dyDescent="0.25">
      <c r="A1428" t="s">
        <v>6</v>
      </c>
      <c r="B1428" t="s">
        <v>696</v>
      </c>
      <c r="C1428">
        <v>1888</v>
      </c>
      <c r="D1428">
        <v>195540383</v>
      </c>
      <c r="E1428">
        <v>1096696844</v>
      </c>
      <c r="F1428">
        <v>174215993</v>
      </c>
      <c r="G1428">
        <v>40012950</v>
      </c>
      <c r="H1428">
        <v>5793641</v>
      </c>
    </row>
    <row r="1429" spans="1:8" x14ac:dyDescent="0.25">
      <c r="A1429" t="s">
        <v>6</v>
      </c>
      <c r="B1429" t="s">
        <v>696</v>
      </c>
      <c r="C1429">
        <v>1889</v>
      </c>
      <c r="D1429">
        <v>196939656</v>
      </c>
      <c r="E1429">
        <v>1103900468</v>
      </c>
      <c r="F1429">
        <v>176838402</v>
      </c>
      <c r="G1429">
        <v>40105103</v>
      </c>
      <c r="H1429">
        <v>5899570</v>
      </c>
    </row>
    <row r="1430" spans="1:8" x14ac:dyDescent="0.25">
      <c r="A1430" t="s">
        <v>6</v>
      </c>
      <c r="B1430" t="s">
        <v>696</v>
      </c>
      <c r="C1430">
        <v>1890</v>
      </c>
      <c r="D1430">
        <v>199825560</v>
      </c>
      <c r="E1430">
        <v>1112243309</v>
      </c>
      <c r="F1430">
        <v>178201261</v>
      </c>
      <c r="G1430">
        <v>40189112</v>
      </c>
      <c r="H1430">
        <v>6002745</v>
      </c>
    </row>
    <row r="1431" spans="1:8" x14ac:dyDescent="0.25">
      <c r="A1431" t="s">
        <v>6</v>
      </c>
      <c r="B1431" t="s">
        <v>696</v>
      </c>
      <c r="C1431">
        <v>1891</v>
      </c>
      <c r="D1431">
        <v>199522914</v>
      </c>
      <c r="E1431">
        <v>1122214999</v>
      </c>
      <c r="F1431">
        <v>177774956</v>
      </c>
      <c r="G1431">
        <v>40264930</v>
      </c>
      <c r="H1431">
        <v>6102789</v>
      </c>
    </row>
    <row r="1432" spans="1:8" x14ac:dyDescent="0.25">
      <c r="A1432" t="s">
        <v>6</v>
      </c>
      <c r="B1432" t="s">
        <v>696</v>
      </c>
      <c r="C1432">
        <v>1892</v>
      </c>
      <c r="D1432">
        <v>197219050</v>
      </c>
      <c r="E1432">
        <v>1126906870</v>
      </c>
      <c r="F1432">
        <v>185904714</v>
      </c>
      <c r="G1432">
        <v>40332510</v>
      </c>
      <c r="H1432">
        <v>6199307</v>
      </c>
    </row>
    <row r="1433" spans="1:8" x14ac:dyDescent="0.25">
      <c r="A1433" t="s">
        <v>6</v>
      </c>
      <c r="B1433" t="s">
        <v>696</v>
      </c>
      <c r="C1433">
        <v>1893</v>
      </c>
      <c r="D1433">
        <v>199470668</v>
      </c>
      <c r="E1433">
        <v>1136192713</v>
      </c>
      <c r="F1433">
        <v>184679166</v>
      </c>
      <c r="G1433">
        <v>40391803</v>
      </c>
      <c r="H1433">
        <v>6291885</v>
      </c>
    </row>
    <row r="1434" spans="1:8" x14ac:dyDescent="0.25">
      <c r="A1434" t="s">
        <v>6</v>
      </c>
      <c r="B1434" t="s">
        <v>696</v>
      </c>
      <c r="C1434">
        <v>1894</v>
      </c>
      <c r="D1434">
        <v>200555605</v>
      </c>
      <c r="E1434">
        <v>1125503002</v>
      </c>
      <c r="F1434">
        <v>204737523</v>
      </c>
      <c r="G1434">
        <v>40451408</v>
      </c>
      <c r="H1434">
        <v>6385931</v>
      </c>
    </row>
    <row r="1435" spans="1:8" x14ac:dyDescent="0.25">
      <c r="A1435" t="s">
        <v>6</v>
      </c>
      <c r="B1435" t="s">
        <v>696</v>
      </c>
      <c r="C1435">
        <v>1895</v>
      </c>
      <c r="D1435">
        <v>202925662</v>
      </c>
      <c r="E1435">
        <v>1130419347</v>
      </c>
      <c r="F1435">
        <v>208059838</v>
      </c>
      <c r="G1435">
        <v>40511329</v>
      </c>
      <c r="H1435">
        <v>6481467</v>
      </c>
    </row>
    <row r="1436" spans="1:8" x14ac:dyDescent="0.25">
      <c r="A1436" t="s">
        <v>6</v>
      </c>
      <c r="B1436" t="s">
        <v>696</v>
      </c>
      <c r="C1436">
        <v>1896</v>
      </c>
      <c r="D1436">
        <v>204061072</v>
      </c>
      <c r="E1436">
        <v>1151115883</v>
      </c>
      <c r="F1436">
        <v>196928636</v>
      </c>
      <c r="G1436">
        <v>40571572</v>
      </c>
      <c r="H1436">
        <v>6578520</v>
      </c>
    </row>
    <row r="1437" spans="1:8" x14ac:dyDescent="0.25">
      <c r="A1437" t="s">
        <v>6</v>
      </c>
      <c r="B1437" t="s">
        <v>696</v>
      </c>
      <c r="C1437">
        <v>1897</v>
      </c>
      <c r="D1437">
        <v>207799827</v>
      </c>
      <c r="E1437">
        <v>1155513057</v>
      </c>
      <c r="F1437">
        <v>193123195</v>
      </c>
      <c r="G1437">
        <v>40632141</v>
      </c>
      <c r="H1437">
        <v>13197018</v>
      </c>
    </row>
    <row r="1438" spans="1:8" x14ac:dyDescent="0.25">
      <c r="A1438" t="s">
        <v>6</v>
      </c>
      <c r="B1438" t="s">
        <v>696</v>
      </c>
      <c r="C1438">
        <v>1898</v>
      </c>
      <c r="D1438">
        <v>209005286</v>
      </c>
      <c r="E1438">
        <v>1143197260</v>
      </c>
      <c r="F1438">
        <v>221732814</v>
      </c>
      <c r="G1438">
        <v>40693044</v>
      </c>
      <c r="H1438">
        <v>6777274</v>
      </c>
    </row>
    <row r="1439" spans="1:8" x14ac:dyDescent="0.25">
      <c r="A1439" t="s">
        <v>6</v>
      </c>
      <c r="B1439" t="s">
        <v>696</v>
      </c>
      <c r="C1439">
        <v>1899</v>
      </c>
      <c r="D1439">
        <v>207686292</v>
      </c>
      <c r="E1439">
        <v>1152561624</v>
      </c>
      <c r="F1439">
        <v>225338299</v>
      </c>
      <c r="G1439">
        <v>40756003</v>
      </c>
      <c r="H1439">
        <v>6877634</v>
      </c>
    </row>
    <row r="1440" spans="1:8" x14ac:dyDescent="0.25">
      <c r="A1440" t="s">
        <v>6</v>
      </c>
      <c r="B1440" t="s">
        <v>696</v>
      </c>
      <c r="C1440">
        <v>1900</v>
      </c>
      <c r="D1440">
        <v>119074353</v>
      </c>
      <c r="E1440">
        <v>1251248824</v>
      </c>
      <c r="F1440">
        <v>222677939</v>
      </c>
      <c r="G1440">
        <v>40821076</v>
      </c>
      <c r="H1440">
        <v>13695858</v>
      </c>
    </row>
    <row r="1441" spans="1:8" x14ac:dyDescent="0.25">
      <c r="A1441" t="s">
        <v>6</v>
      </c>
      <c r="B1441" t="s">
        <v>696</v>
      </c>
      <c r="C1441">
        <v>1901</v>
      </c>
      <c r="D1441">
        <v>118335541</v>
      </c>
      <c r="E1441">
        <v>1257198556</v>
      </c>
      <c r="F1441">
        <v>228532255</v>
      </c>
      <c r="G1441">
        <v>40888319</v>
      </c>
      <c r="H1441">
        <v>13867172</v>
      </c>
    </row>
    <row r="1442" spans="1:8" x14ac:dyDescent="0.25">
      <c r="A1442" t="s">
        <v>6</v>
      </c>
      <c r="B1442" t="s">
        <v>696</v>
      </c>
      <c r="C1442">
        <v>1902</v>
      </c>
      <c r="D1442">
        <v>116785184</v>
      </c>
      <c r="E1442">
        <v>1267624269</v>
      </c>
      <c r="F1442">
        <v>230538514</v>
      </c>
      <c r="G1442">
        <v>40957793</v>
      </c>
      <c r="H1442">
        <v>16666822</v>
      </c>
    </row>
    <row r="1443" spans="1:8" x14ac:dyDescent="0.25">
      <c r="A1443" t="s">
        <v>6</v>
      </c>
      <c r="B1443" t="s">
        <v>696</v>
      </c>
      <c r="C1443">
        <v>1903</v>
      </c>
      <c r="D1443">
        <v>117262599</v>
      </c>
      <c r="E1443">
        <v>1278147769</v>
      </c>
      <c r="F1443">
        <v>233698410</v>
      </c>
      <c r="G1443">
        <v>41029557</v>
      </c>
      <c r="H1443">
        <v>16874470</v>
      </c>
    </row>
    <row r="1444" spans="1:8" x14ac:dyDescent="0.25">
      <c r="A1444" t="s">
        <v>6</v>
      </c>
      <c r="B1444" t="s">
        <v>696</v>
      </c>
      <c r="C1444">
        <v>1904</v>
      </c>
      <c r="D1444">
        <v>116895520</v>
      </c>
      <c r="E1444">
        <v>1288952266</v>
      </c>
      <c r="F1444">
        <v>237531347</v>
      </c>
      <c r="G1444">
        <v>41183513</v>
      </c>
      <c r="H1444">
        <v>17084758</v>
      </c>
    </row>
    <row r="1445" spans="1:8" x14ac:dyDescent="0.25">
      <c r="A1445" t="s">
        <v>6</v>
      </c>
      <c r="B1445" t="s">
        <v>696</v>
      </c>
      <c r="C1445">
        <v>1905</v>
      </c>
      <c r="D1445">
        <v>118937967</v>
      </c>
      <c r="E1445">
        <v>1296688054</v>
      </c>
      <c r="F1445">
        <v>242291764</v>
      </c>
      <c r="G1445">
        <v>41257547</v>
      </c>
      <c r="H1445">
        <v>17297719</v>
      </c>
    </row>
    <row r="1446" spans="1:8" x14ac:dyDescent="0.25">
      <c r="A1446" t="s">
        <v>6</v>
      </c>
      <c r="B1446" t="s">
        <v>696</v>
      </c>
      <c r="C1446">
        <v>1906</v>
      </c>
      <c r="D1446">
        <v>119840630</v>
      </c>
      <c r="E1446">
        <v>1310404506</v>
      </c>
      <c r="F1446">
        <v>240091161</v>
      </c>
      <c r="G1446">
        <v>43653601</v>
      </c>
      <c r="H1446">
        <v>17513386</v>
      </c>
    </row>
    <row r="1447" spans="1:8" x14ac:dyDescent="0.25">
      <c r="A1447" t="s">
        <v>6</v>
      </c>
      <c r="B1447" t="s">
        <v>696</v>
      </c>
      <c r="C1447">
        <v>1907</v>
      </c>
      <c r="D1447">
        <v>121374698</v>
      </c>
      <c r="E1447">
        <v>1319751421</v>
      </c>
      <c r="F1447">
        <v>244134374</v>
      </c>
      <c r="G1447">
        <v>43744565</v>
      </c>
      <c r="H1447">
        <v>17731796</v>
      </c>
    </row>
    <row r="1448" spans="1:8" x14ac:dyDescent="0.25">
      <c r="A1448" t="s">
        <v>6</v>
      </c>
      <c r="B1448" t="s">
        <v>696</v>
      </c>
      <c r="C1448">
        <v>1908</v>
      </c>
      <c r="D1448">
        <v>122969626</v>
      </c>
      <c r="E1448">
        <v>1331363554</v>
      </c>
      <c r="F1448">
        <v>246077700</v>
      </c>
      <c r="G1448">
        <v>43836343</v>
      </c>
      <c r="H1448">
        <v>17952984</v>
      </c>
    </row>
    <row r="1449" spans="1:8" x14ac:dyDescent="0.25">
      <c r="A1449" t="s">
        <v>6</v>
      </c>
      <c r="B1449" t="s">
        <v>696</v>
      </c>
      <c r="C1449">
        <v>1909</v>
      </c>
      <c r="D1449">
        <v>124306204</v>
      </c>
      <c r="E1449">
        <v>1339403985</v>
      </c>
      <c r="F1449">
        <v>251326994</v>
      </c>
      <c r="G1449">
        <v>43871463</v>
      </c>
      <c r="H1449">
        <v>18159102</v>
      </c>
    </row>
    <row r="1450" spans="1:8" x14ac:dyDescent="0.25">
      <c r="A1450" t="s">
        <v>6</v>
      </c>
      <c r="B1450" t="s">
        <v>696</v>
      </c>
      <c r="C1450">
        <v>1910</v>
      </c>
      <c r="D1450">
        <v>127114305</v>
      </c>
      <c r="E1450">
        <v>1342939382</v>
      </c>
      <c r="F1450">
        <v>261157693</v>
      </c>
      <c r="G1450">
        <v>43850166</v>
      </c>
      <c r="H1450">
        <v>18350046</v>
      </c>
    </row>
    <row r="1451" spans="1:8" x14ac:dyDescent="0.25">
      <c r="A1451" t="s">
        <v>6</v>
      </c>
      <c r="B1451" t="s">
        <v>696</v>
      </c>
      <c r="C1451">
        <v>1911</v>
      </c>
      <c r="D1451">
        <v>128586901</v>
      </c>
      <c r="E1451">
        <v>1341907701</v>
      </c>
      <c r="F1451">
        <v>272170075</v>
      </c>
      <c r="G1451">
        <v>43772694</v>
      </c>
      <c r="H1451">
        <v>18525713</v>
      </c>
    </row>
    <row r="1452" spans="1:8" x14ac:dyDescent="0.25">
      <c r="A1452" t="s">
        <v>6</v>
      </c>
      <c r="B1452" t="s">
        <v>696</v>
      </c>
      <c r="C1452">
        <v>1912</v>
      </c>
      <c r="D1452">
        <v>126062431</v>
      </c>
      <c r="E1452">
        <v>1352165174</v>
      </c>
      <c r="F1452">
        <v>277438059</v>
      </c>
      <c r="G1452">
        <v>43639283</v>
      </c>
      <c r="H1452">
        <v>18686005</v>
      </c>
    </row>
    <row r="1453" spans="1:8" x14ac:dyDescent="0.25">
      <c r="A1453" t="s">
        <v>6</v>
      </c>
      <c r="B1453" t="s">
        <v>696</v>
      </c>
      <c r="C1453">
        <v>1913</v>
      </c>
      <c r="D1453">
        <v>126364672</v>
      </c>
      <c r="E1453">
        <v>1359757776</v>
      </c>
      <c r="F1453">
        <v>282057750</v>
      </c>
      <c r="G1453">
        <v>42353992</v>
      </c>
      <c r="H1453">
        <v>19926997</v>
      </c>
    </row>
    <row r="1454" spans="1:8" x14ac:dyDescent="0.25">
      <c r="A1454" t="s">
        <v>6</v>
      </c>
      <c r="B1454" t="s">
        <v>696</v>
      </c>
      <c r="C1454">
        <v>1914</v>
      </c>
      <c r="D1454">
        <v>103341785</v>
      </c>
      <c r="E1454">
        <v>1398595162</v>
      </c>
      <c r="F1454">
        <v>286463212</v>
      </c>
      <c r="G1454">
        <v>42147875</v>
      </c>
      <c r="H1454">
        <v>12583555</v>
      </c>
    </row>
    <row r="1455" spans="1:8" x14ac:dyDescent="0.25">
      <c r="A1455" t="s">
        <v>6</v>
      </c>
      <c r="B1455" t="s">
        <v>696</v>
      </c>
      <c r="C1455">
        <v>1915</v>
      </c>
      <c r="D1455">
        <v>99017809</v>
      </c>
      <c r="E1455">
        <v>1408818734</v>
      </c>
      <c r="F1455">
        <v>293422061</v>
      </c>
      <c r="G1455">
        <v>41943364</v>
      </c>
      <c r="H1455">
        <v>12747059</v>
      </c>
    </row>
    <row r="1456" spans="1:8" x14ac:dyDescent="0.25">
      <c r="A1456" t="s">
        <v>6</v>
      </c>
      <c r="B1456" t="s">
        <v>696</v>
      </c>
      <c r="C1456">
        <v>1916</v>
      </c>
      <c r="D1456">
        <v>94682261</v>
      </c>
      <c r="E1456">
        <v>1428180203</v>
      </c>
      <c r="F1456">
        <v>291344099</v>
      </c>
      <c r="G1456">
        <v>46609583</v>
      </c>
      <c r="H1456">
        <v>8044158</v>
      </c>
    </row>
    <row r="1457" spans="1:8" x14ac:dyDescent="0.25">
      <c r="A1457" t="s">
        <v>6</v>
      </c>
      <c r="B1457" t="s">
        <v>696</v>
      </c>
      <c r="C1457">
        <v>1917</v>
      </c>
      <c r="D1457">
        <v>94763464</v>
      </c>
      <c r="E1457">
        <v>1328437483</v>
      </c>
      <c r="F1457">
        <v>404030798</v>
      </c>
      <c r="G1457">
        <v>46506827</v>
      </c>
      <c r="H1457">
        <v>8114604</v>
      </c>
    </row>
    <row r="1458" spans="1:8" x14ac:dyDescent="0.25">
      <c r="A1458" t="s">
        <v>6</v>
      </c>
      <c r="B1458" t="s">
        <v>696</v>
      </c>
      <c r="C1458">
        <v>1918</v>
      </c>
      <c r="D1458">
        <v>90829904</v>
      </c>
      <c r="E1458">
        <v>1438164038</v>
      </c>
      <c r="F1458">
        <v>301743262</v>
      </c>
      <c r="G1458">
        <v>44437800</v>
      </c>
      <c r="H1458">
        <v>19862038</v>
      </c>
    </row>
    <row r="1459" spans="1:8" x14ac:dyDescent="0.25">
      <c r="A1459" t="s">
        <v>6</v>
      </c>
      <c r="B1459" t="s">
        <v>696</v>
      </c>
      <c r="C1459">
        <v>1919</v>
      </c>
      <c r="D1459">
        <v>85162299</v>
      </c>
      <c r="E1459">
        <v>1379152953</v>
      </c>
      <c r="F1459">
        <v>269256527</v>
      </c>
      <c r="G1459">
        <v>108332243</v>
      </c>
      <c r="H1459">
        <v>67140287</v>
      </c>
    </row>
    <row r="1460" spans="1:8" x14ac:dyDescent="0.25">
      <c r="A1460" t="s">
        <v>6</v>
      </c>
      <c r="B1460" t="s">
        <v>696</v>
      </c>
      <c r="C1460">
        <v>1920</v>
      </c>
      <c r="D1460">
        <v>84056270</v>
      </c>
      <c r="E1460">
        <v>1359201736</v>
      </c>
      <c r="F1460">
        <v>157899234</v>
      </c>
      <c r="G1460">
        <v>257571306</v>
      </c>
      <c r="H1460">
        <v>67586879</v>
      </c>
    </row>
    <row r="1461" spans="1:8" x14ac:dyDescent="0.25">
      <c r="A1461" t="s">
        <v>6</v>
      </c>
      <c r="B1461" t="s">
        <v>696</v>
      </c>
      <c r="C1461">
        <v>1921</v>
      </c>
      <c r="D1461">
        <v>82314227</v>
      </c>
      <c r="E1461">
        <v>1362191936</v>
      </c>
      <c r="F1461">
        <v>137994559</v>
      </c>
      <c r="G1461">
        <v>281649383</v>
      </c>
      <c r="H1461">
        <v>75481321</v>
      </c>
    </row>
    <row r="1462" spans="1:8" x14ac:dyDescent="0.25">
      <c r="A1462" t="s">
        <v>6</v>
      </c>
      <c r="B1462" t="s">
        <v>696</v>
      </c>
      <c r="C1462">
        <v>1922</v>
      </c>
      <c r="D1462">
        <v>78819150</v>
      </c>
      <c r="E1462">
        <v>1363802294</v>
      </c>
      <c r="F1462">
        <v>139870520</v>
      </c>
      <c r="G1462">
        <v>291786143</v>
      </c>
      <c r="H1462">
        <v>81693524</v>
      </c>
    </row>
    <row r="1463" spans="1:8" x14ac:dyDescent="0.25">
      <c r="A1463" t="s">
        <v>6</v>
      </c>
      <c r="B1463" t="s">
        <v>696</v>
      </c>
      <c r="C1463">
        <v>1923</v>
      </c>
      <c r="D1463">
        <v>79453951</v>
      </c>
      <c r="E1463">
        <v>1391758741</v>
      </c>
      <c r="F1463">
        <v>121552796</v>
      </c>
      <c r="G1463">
        <v>298343365</v>
      </c>
      <c r="H1463">
        <v>81948321</v>
      </c>
    </row>
    <row r="1464" spans="1:8" x14ac:dyDescent="0.25">
      <c r="A1464" t="s">
        <v>6</v>
      </c>
      <c r="B1464" t="s">
        <v>696</v>
      </c>
      <c r="C1464">
        <v>1924</v>
      </c>
      <c r="D1464">
        <v>80098538</v>
      </c>
      <c r="E1464">
        <v>1439651996</v>
      </c>
      <c r="F1464">
        <v>86803667</v>
      </c>
      <c r="G1464">
        <v>301654226</v>
      </c>
      <c r="H1464">
        <v>82207958</v>
      </c>
    </row>
    <row r="1465" spans="1:8" x14ac:dyDescent="0.25">
      <c r="A1465" t="s">
        <v>6</v>
      </c>
      <c r="B1465" t="s">
        <v>696</v>
      </c>
      <c r="C1465">
        <v>1925</v>
      </c>
      <c r="D1465">
        <v>80753061</v>
      </c>
      <c r="E1465">
        <v>1452368103</v>
      </c>
      <c r="F1465">
        <v>87426356</v>
      </c>
      <c r="G1465">
        <v>301504511</v>
      </c>
      <c r="H1465">
        <v>86000057</v>
      </c>
    </row>
    <row r="1466" spans="1:8" x14ac:dyDescent="0.25">
      <c r="A1466" t="s">
        <v>6</v>
      </c>
      <c r="B1466" t="s">
        <v>696</v>
      </c>
      <c r="C1466">
        <v>1926</v>
      </c>
      <c r="D1466">
        <v>85830205</v>
      </c>
      <c r="E1466">
        <v>1483923399</v>
      </c>
      <c r="F1466">
        <v>90906619</v>
      </c>
      <c r="G1466">
        <v>279199459</v>
      </c>
      <c r="H1466">
        <v>86131699</v>
      </c>
    </row>
    <row r="1467" spans="1:8" x14ac:dyDescent="0.25">
      <c r="A1467" t="s">
        <v>6</v>
      </c>
      <c r="B1467" t="s">
        <v>696</v>
      </c>
      <c r="C1467">
        <v>1927</v>
      </c>
      <c r="D1467">
        <v>82249435</v>
      </c>
      <c r="E1467">
        <v>1512099525</v>
      </c>
      <c r="F1467">
        <v>83643970</v>
      </c>
      <c r="G1467">
        <v>279987348</v>
      </c>
      <c r="H1467">
        <v>86273792</v>
      </c>
    </row>
    <row r="1468" spans="1:8" x14ac:dyDescent="0.25">
      <c r="A1468" t="s">
        <v>6</v>
      </c>
      <c r="B1468" t="s">
        <v>696</v>
      </c>
      <c r="C1468">
        <v>1928</v>
      </c>
      <c r="D1468">
        <v>66383544</v>
      </c>
      <c r="E1468">
        <v>1525022069</v>
      </c>
      <c r="F1468">
        <v>101540888</v>
      </c>
      <c r="G1468">
        <v>283171279</v>
      </c>
      <c r="H1468">
        <v>86426192</v>
      </c>
    </row>
    <row r="1469" spans="1:8" x14ac:dyDescent="0.25">
      <c r="A1469" t="s">
        <v>6</v>
      </c>
      <c r="B1469" t="s">
        <v>696</v>
      </c>
      <c r="C1469">
        <v>1929</v>
      </c>
      <c r="D1469">
        <v>66882189</v>
      </c>
      <c r="E1469">
        <v>1540969341</v>
      </c>
      <c r="F1469">
        <v>101095257</v>
      </c>
      <c r="G1469">
        <v>286085961</v>
      </c>
      <c r="H1469">
        <v>86650720</v>
      </c>
    </row>
    <row r="1470" spans="1:8" x14ac:dyDescent="0.25">
      <c r="A1470" t="s">
        <v>6</v>
      </c>
      <c r="B1470" t="s">
        <v>696</v>
      </c>
      <c r="C1470">
        <v>1930</v>
      </c>
      <c r="D1470">
        <v>69955366</v>
      </c>
      <c r="E1470">
        <v>1602231838</v>
      </c>
      <c r="F1470">
        <v>67963277</v>
      </c>
      <c r="G1470">
        <v>277098421</v>
      </c>
      <c r="H1470">
        <v>86837476</v>
      </c>
    </row>
    <row r="1471" spans="1:8" x14ac:dyDescent="0.25">
      <c r="A1471" t="s">
        <v>6</v>
      </c>
      <c r="B1471" t="s">
        <v>696</v>
      </c>
      <c r="C1471">
        <v>1931</v>
      </c>
      <c r="D1471">
        <v>72781166</v>
      </c>
      <c r="E1471">
        <v>1585328770</v>
      </c>
      <c r="F1471">
        <v>97728961</v>
      </c>
      <c r="G1471">
        <v>279208993</v>
      </c>
      <c r="H1471">
        <v>87200896</v>
      </c>
    </row>
    <row r="1472" spans="1:8" x14ac:dyDescent="0.25">
      <c r="A1472" t="s">
        <v>6</v>
      </c>
      <c r="B1472" t="s">
        <v>696</v>
      </c>
      <c r="C1472">
        <v>1932</v>
      </c>
      <c r="D1472">
        <v>87002592</v>
      </c>
      <c r="E1472">
        <v>1576150428</v>
      </c>
      <c r="F1472">
        <v>87785525</v>
      </c>
      <c r="G1472">
        <v>304946699</v>
      </c>
      <c r="H1472">
        <v>87632281</v>
      </c>
    </row>
    <row r="1473" spans="1:8" x14ac:dyDescent="0.25">
      <c r="A1473" t="s">
        <v>6</v>
      </c>
      <c r="B1473" t="s">
        <v>696</v>
      </c>
      <c r="C1473">
        <v>1933</v>
      </c>
      <c r="D1473">
        <v>82126036</v>
      </c>
      <c r="E1473">
        <v>1591662616</v>
      </c>
      <c r="F1473">
        <v>173093566</v>
      </c>
      <c r="G1473">
        <v>230527902</v>
      </c>
      <c r="H1473">
        <v>88130308</v>
      </c>
    </row>
    <row r="1474" spans="1:8" x14ac:dyDescent="0.25">
      <c r="A1474" t="s">
        <v>6</v>
      </c>
      <c r="B1474" t="s">
        <v>696</v>
      </c>
      <c r="C1474">
        <v>1934</v>
      </c>
      <c r="D1474">
        <v>81893498</v>
      </c>
      <c r="E1474">
        <v>1689168327</v>
      </c>
      <c r="F1474">
        <v>99334637</v>
      </c>
      <c r="G1474">
        <v>228808596</v>
      </c>
      <c r="H1474">
        <v>88631735</v>
      </c>
    </row>
    <row r="1475" spans="1:8" x14ac:dyDescent="0.25">
      <c r="A1475" t="s">
        <v>6</v>
      </c>
      <c r="B1475" t="s">
        <v>696</v>
      </c>
      <c r="C1475">
        <v>1935</v>
      </c>
      <c r="D1475">
        <v>73046863</v>
      </c>
      <c r="E1475">
        <v>1702679315</v>
      </c>
      <c r="F1475">
        <v>115443665</v>
      </c>
      <c r="G1475">
        <v>230106543</v>
      </c>
      <c r="H1475">
        <v>89136586</v>
      </c>
    </row>
    <row r="1476" spans="1:8" x14ac:dyDescent="0.25">
      <c r="A1476" t="s">
        <v>6</v>
      </c>
      <c r="B1476" t="s">
        <v>696</v>
      </c>
      <c r="C1476">
        <v>1936</v>
      </c>
      <c r="D1476">
        <v>73830967</v>
      </c>
      <c r="E1476">
        <v>1716805749</v>
      </c>
      <c r="F1476">
        <v>121733914</v>
      </c>
      <c r="G1476">
        <v>231407879</v>
      </c>
      <c r="H1476">
        <v>89644892</v>
      </c>
    </row>
    <row r="1477" spans="1:8" x14ac:dyDescent="0.25">
      <c r="A1477" t="s">
        <v>6</v>
      </c>
      <c r="B1477" t="s">
        <v>696</v>
      </c>
      <c r="C1477">
        <v>1937</v>
      </c>
      <c r="D1477">
        <v>74682354</v>
      </c>
      <c r="E1477">
        <v>1735765078</v>
      </c>
      <c r="F1477">
        <v>148565644</v>
      </c>
      <c r="G1477">
        <v>207672115</v>
      </c>
      <c r="H1477">
        <v>90156675</v>
      </c>
    </row>
    <row r="1478" spans="1:8" x14ac:dyDescent="0.25">
      <c r="A1478" t="s">
        <v>6</v>
      </c>
      <c r="B1478" t="s">
        <v>696</v>
      </c>
      <c r="C1478">
        <v>1938</v>
      </c>
      <c r="D1478">
        <v>75259132</v>
      </c>
      <c r="E1478">
        <v>1748882162</v>
      </c>
      <c r="F1478">
        <v>156803813</v>
      </c>
      <c r="G1478">
        <v>208725828</v>
      </c>
      <c r="H1478">
        <v>90671972</v>
      </c>
    </row>
    <row r="1479" spans="1:8" x14ac:dyDescent="0.25">
      <c r="A1479" t="s">
        <v>6</v>
      </c>
      <c r="B1479" t="s">
        <v>696</v>
      </c>
      <c r="C1479">
        <v>1939</v>
      </c>
      <c r="D1479">
        <v>115165051</v>
      </c>
      <c r="E1479">
        <v>1790049783</v>
      </c>
      <c r="F1479">
        <v>108835231</v>
      </c>
      <c r="G1479">
        <v>197867758</v>
      </c>
      <c r="H1479">
        <v>91209615</v>
      </c>
    </row>
    <row r="1480" spans="1:8" x14ac:dyDescent="0.25">
      <c r="A1480" t="s">
        <v>6</v>
      </c>
      <c r="B1480" t="s">
        <v>696</v>
      </c>
      <c r="C1480">
        <v>1940</v>
      </c>
      <c r="D1480">
        <v>117091124</v>
      </c>
      <c r="E1480">
        <v>1866300315</v>
      </c>
      <c r="F1480">
        <v>113891423</v>
      </c>
      <c r="G1480">
        <v>159705974</v>
      </c>
      <c r="H1480">
        <v>70765903</v>
      </c>
    </row>
    <row r="1481" spans="1:8" x14ac:dyDescent="0.25">
      <c r="A1481" t="s">
        <v>6</v>
      </c>
      <c r="B1481" t="s">
        <v>696</v>
      </c>
      <c r="C1481">
        <v>1941</v>
      </c>
      <c r="D1481">
        <v>111108937</v>
      </c>
      <c r="E1481">
        <v>1884852778</v>
      </c>
      <c r="F1481">
        <v>116129338</v>
      </c>
      <c r="G1481">
        <v>161524971</v>
      </c>
      <c r="H1481">
        <v>71172510</v>
      </c>
    </row>
    <row r="1482" spans="1:8" x14ac:dyDescent="0.25">
      <c r="A1482" t="s">
        <v>6</v>
      </c>
      <c r="B1482" t="s">
        <v>696</v>
      </c>
      <c r="C1482">
        <v>1942</v>
      </c>
      <c r="D1482">
        <v>112760634</v>
      </c>
      <c r="E1482">
        <v>1900470518</v>
      </c>
      <c r="F1482">
        <v>115483903</v>
      </c>
      <c r="G1482">
        <v>163575483</v>
      </c>
      <c r="H1482">
        <v>71596573</v>
      </c>
    </row>
    <row r="1483" spans="1:8" x14ac:dyDescent="0.25">
      <c r="A1483" t="s">
        <v>6</v>
      </c>
      <c r="B1483" t="s">
        <v>696</v>
      </c>
      <c r="C1483">
        <v>1943</v>
      </c>
      <c r="D1483">
        <v>113506376</v>
      </c>
      <c r="E1483">
        <v>1926228340</v>
      </c>
      <c r="F1483">
        <v>108095575</v>
      </c>
      <c r="G1483">
        <v>161896821</v>
      </c>
      <c r="H1483">
        <v>72038527</v>
      </c>
    </row>
    <row r="1484" spans="1:8" x14ac:dyDescent="0.25">
      <c r="A1484" t="s">
        <v>6</v>
      </c>
      <c r="B1484" t="s">
        <v>696</v>
      </c>
      <c r="C1484">
        <v>1944</v>
      </c>
      <c r="D1484">
        <v>88293954</v>
      </c>
      <c r="E1484">
        <v>1971438354</v>
      </c>
      <c r="F1484">
        <v>103270229</v>
      </c>
      <c r="G1484">
        <v>164044017</v>
      </c>
      <c r="H1484">
        <v>72613366</v>
      </c>
    </row>
    <row r="1485" spans="1:8" x14ac:dyDescent="0.25">
      <c r="A1485" t="s">
        <v>6</v>
      </c>
      <c r="B1485" t="s">
        <v>696</v>
      </c>
      <c r="C1485">
        <v>1945</v>
      </c>
      <c r="D1485">
        <v>118550810</v>
      </c>
      <c r="E1485">
        <v>1853490353</v>
      </c>
      <c r="F1485">
        <v>199142897</v>
      </c>
      <c r="G1485">
        <v>173177850</v>
      </c>
      <c r="H1485">
        <v>73065790</v>
      </c>
    </row>
    <row r="1486" spans="1:8" x14ac:dyDescent="0.25">
      <c r="A1486" t="s">
        <v>6</v>
      </c>
      <c r="B1486" t="s">
        <v>696</v>
      </c>
      <c r="C1486">
        <v>1946</v>
      </c>
      <c r="D1486">
        <v>83026168</v>
      </c>
      <c r="E1486">
        <v>1421003051</v>
      </c>
      <c r="F1486">
        <v>656441551</v>
      </c>
      <c r="G1486">
        <v>175539888</v>
      </c>
      <c r="H1486">
        <v>99104444</v>
      </c>
    </row>
    <row r="1487" spans="1:8" x14ac:dyDescent="0.25">
      <c r="A1487" t="s">
        <v>6</v>
      </c>
      <c r="B1487" t="s">
        <v>696</v>
      </c>
      <c r="C1487">
        <v>1947</v>
      </c>
      <c r="D1487">
        <v>81980693</v>
      </c>
      <c r="E1487">
        <v>1393626937</v>
      </c>
      <c r="F1487">
        <v>613714509</v>
      </c>
      <c r="G1487">
        <v>223687507</v>
      </c>
      <c r="H1487">
        <v>141036185</v>
      </c>
    </row>
    <row r="1488" spans="1:8" x14ac:dyDescent="0.25">
      <c r="A1488" t="s">
        <v>6</v>
      </c>
      <c r="B1488" t="s">
        <v>696</v>
      </c>
      <c r="C1488">
        <v>1948</v>
      </c>
      <c r="D1488">
        <v>79468182</v>
      </c>
      <c r="E1488">
        <v>1772998727</v>
      </c>
      <c r="F1488">
        <v>245982368</v>
      </c>
      <c r="G1488">
        <v>234316393</v>
      </c>
      <c r="H1488">
        <v>141882420</v>
      </c>
    </row>
    <row r="1489" spans="1:8" x14ac:dyDescent="0.25">
      <c r="A1489" t="s">
        <v>6</v>
      </c>
      <c r="B1489" t="s">
        <v>696</v>
      </c>
      <c r="C1489">
        <v>1949</v>
      </c>
      <c r="D1489">
        <v>7540614</v>
      </c>
      <c r="E1489">
        <v>1797809631</v>
      </c>
      <c r="F1489">
        <v>244213710</v>
      </c>
      <c r="G1489">
        <v>234597515</v>
      </c>
      <c r="H1489">
        <v>216660299</v>
      </c>
    </row>
    <row r="1490" spans="1:8" x14ac:dyDescent="0.25">
      <c r="A1490" t="s">
        <v>6</v>
      </c>
      <c r="B1490" t="s">
        <v>696</v>
      </c>
      <c r="C1490">
        <v>1950</v>
      </c>
      <c r="D1490">
        <v>24360727</v>
      </c>
      <c r="E1490">
        <v>1735192897</v>
      </c>
      <c r="F1490">
        <v>293420477</v>
      </c>
      <c r="G1490">
        <v>228253444</v>
      </c>
      <c r="H1490">
        <v>218271737</v>
      </c>
    </row>
    <row r="1491" spans="1:8" x14ac:dyDescent="0.25">
      <c r="A1491" t="s">
        <v>6</v>
      </c>
      <c r="B1491" t="s">
        <v>696</v>
      </c>
      <c r="C1491">
        <v>1951</v>
      </c>
      <c r="D1491">
        <v>11469025</v>
      </c>
      <c r="E1491">
        <v>1398493181</v>
      </c>
      <c r="F1491">
        <v>682270447</v>
      </c>
      <c r="G1491">
        <v>231529504</v>
      </c>
      <c r="H1491">
        <v>219370560</v>
      </c>
    </row>
    <row r="1492" spans="1:8" x14ac:dyDescent="0.25">
      <c r="A1492" t="s">
        <v>6</v>
      </c>
      <c r="B1492" t="s">
        <v>696</v>
      </c>
      <c r="C1492">
        <v>1952</v>
      </c>
      <c r="D1492">
        <v>11655335</v>
      </c>
      <c r="E1492">
        <v>1365415989</v>
      </c>
      <c r="F1492">
        <v>297884796</v>
      </c>
      <c r="G1492">
        <v>607812284</v>
      </c>
      <c r="H1492">
        <v>307504633</v>
      </c>
    </row>
    <row r="1493" spans="1:8" x14ac:dyDescent="0.25">
      <c r="A1493" t="s">
        <v>6</v>
      </c>
      <c r="B1493" t="s">
        <v>696</v>
      </c>
      <c r="C1493">
        <v>1953</v>
      </c>
      <c r="D1493">
        <v>11844021</v>
      </c>
      <c r="E1493">
        <v>1417675444</v>
      </c>
      <c r="F1493">
        <v>281165896</v>
      </c>
      <c r="G1493">
        <v>619662234</v>
      </c>
      <c r="H1493">
        <v>309933372</v>
      </c>
    </row>
    <row r="1494" spans="1:8" x14ac:dyDescent="0.25">
      <c r="A1494" t="s">
        <v>6</v>
      </c>
      <c r="B1494" t="s">
        <v>696</v>
      </c>
      <c r="C1494">
        <v>1954</v>
      </c>
      <c r="D1494">
        <v>12034768</v>
      </c>
      <c r="E1494">
        <v>1442204298</v>
      </c>
      <c r="F1494">
        <v>293345441</v>
      </c>
      <c r="G1494">
        <v>632075581</v>
      </c>
      <c r="H1494">
        <v>312321357</v>
      </c>
    </row>
    <row r="1495" spans="1:8" x14ac:dyDescent="0.25">
      <c r="A1495" t="s">
        <v>6</v>
      </c>
      <c r="B1495" t="s">
        <v>696</v>
      </c>
      <c r="C1495">
        <v>1955</v>
      </c>
      <c r="D1495">
        <v>12231013</v>
      </c>
      <c r="E1495">
        <v>1394292014</v>
      </c>
      <c r="F1495">
        <v>378356674</v>
      </c>
      <c r="G1495">
        <v>646433799</v>
      </c>
      <c r="H1495">
        <v>314760730</v>
      </c>
    </row>
    <row r="1496" spans="1:8" x14ac:dyDescent="0.25">
      <c r="A1496" t="s">
        <v>6</v>
      </c>
      <c r="B1496" t="s">
        <v>696</v>
      </c>
      <c r="C1496">
        <v>1956</v>
      </c>
      <c r="D1496">
        <v>12435397</v>
      </c>
      <c r="E1496">
        <v>1408135724</v>
      </c>
      <c r="F1496">
        <v>324079277</v>
      </c>
      <c r="G1496">
        <v>732204433</v>
      </c>
      <c r="H1496">
        <v>324149928</v>
      </c>
    </row>
    <row r="1497" spans="1:8" x14ac:dyDescent="0.25">
      <c r="A1497" t="s">
        <v>6</v>
      </c>
      <c r="B1497" t="s">
        <v>696</v>
      </c>
      <c r="C1497">
        <v>1957</v>
      </c>
      <c r="D1497">
        <v>12646902</v>
      </c>
      <c r="E1497">
        <v>1396823254</v>
      </c>
      <c r="F1497">
        <v>374325529</v>
      </c>
      <c r="G1497">
        <v>747495676</v>
      </c>
      <c r="H1497">
        <v>326577481</v>
      </c>
    </row>
    <row r="1498" spans="1:8" x14ac:dyDescent="0.25">
      <c r="A1498" t="s">
        <v>6</v>
      </c>
      <c r="B1498" t="s">
        <v>696</v>
      </c>
      <c r="C1498">
        <v>1958</v>
      </c>
      <c r="D1498">
        <v>12865206</v>
      </c>
      <c r="E1498">
        <v>1390828265</v>
      </c>
      <c r="F1498">
        <v>503789251</v>
      </c>
      <c r="G1498">
        <v>679475407</v>
      </c>
      <c r="H1498">
        <v>329152025</v>
      </c>
    </row>
    <row r="1499" spans="1:8" x14ac:dyDescent="0.25">
      <c r="A1499" t="s">
        <v>6</v>
      </c>
      <c r="B1499" t="s">
        <v>696</v>
      </c>
      <c r="C1499">
        <v>1959</v>
      </c>
      <c r="D1499">
        <v>13093968</v>
      </c>
      <c r="E1499">
        <v>1412052459</v>
      </c>
      <c r="F1499">
        <v>504357481</v>
      </c>
      <c r="G1499">
        <v>708865907</v>
      </c>
      <c r="H1499">
        <v>331924409</v>
      </c>
    </row>
    <row r="1500" spans="1:8" x14ac:dyDescent="0.25">
      <c r="A1500" t="s">
        <v>6</v>
      </c>
      <c r="B1500" t="s">
        <v>696</v>
      </c>
      <c r="C1500">
        <v>1960</v>
      </c>
      <c r="D1500">
        <v>13543338</v>
      </c>
      <c r="E1500">
        <v>1426531611</v>
      </c>
      <c r="F1500">
        <v>521034404</v>
      </c>
      <c r="G1500">
        <v>723573736</v>
      </c>
      <c r="H1500">
        <v>334762817</v>
      </c>
    </row>
    <row r="1501" spans="1:8" x14ac:dyDescent="0.25">
      <c r="A1501" t="s">
        <v>6</v>
      </c>
      <c r="B1501" t="s">
        <v>696</v>
      </c>
      <c r="C1501">
        <v>1961</v>
      </c>
      <c r="D1501">
        <v>8388409</v>
      </c>
      <c r="E1501">
        <v>1545952445</v>
      </c>
      <c r="F1501">
        <v>437839089</v>
      </c>
      <c r="G1501">
        <v>738431173</v>
      </c>
      <c r="H1501">
        <v>337761549</v>
      </c>
    </row>
    <row r="1502" spans="1:8" x14ac:dyDescent="0.25">
      <c r="A1502" t="s">
        <v>6</v>
      </c>
      <c r="B1502" t="s">
        <v>696</v>
      </c>
      <c r="C1502">
        <v>1962</v>
      </c>
      <c r="D1502">
        <v>8570658</v>
      </c>
      <c r="E1502">
        <v>1633873820</v>
      </c>
      <c r="F1502">
        <v>388921814</v>
      </c>
      <c r="G1502">
        <v>754430886</v>
      </c>
      <c r="H1502">
        <v>340891694</v>
      </c>
    </row>
    <row r="1503" spans="1:8" x14ac:dyDescent="0.25">
      <c r="A1503" t="s">
        <v>6</v>
      </c>
      <c r="B1503" t="s">
        <v>696</v>
      </c>
      <c r="C1503">
        <v>1963</v>
      </c>
      <c r="D1503">
        <v>8751592</v>
      </c>
      <c r="E1503">
        <v>1599908842</v>
      </c>
      <c r="F1503">
        <v>472941920</v>
      </c>
      <c r="G1503">
        <v>770094847</v>
      </c>
      <c r="H1503">
        <v>344084030</v>
      </c>
    </row>
    <row r="1504" spans="1:8" x14ac:dyDescent="0.25">
      <c r="A1504" t="s">
        <v>6</v>
      </c>
      <c r="B1504" t="s">
        <v>696</v>
      </c>
      <c r="C1504">
        <v>1964</v>
      </c>
      <c r="D1504">
        <v>8926916</v>
      </c>
      <c r="E1504">
        <v>1642575021</v>
      </c>
      <c r="F1504">
        <v>460939992</v>
      </c>
      <c r="G1504">
        <v>807316182</v>
      </c>
      <c r="H1504">
        <v>347456247</v>
      </c>
    </row>
    <row r="1505" spans="1:8" x14ac:dyDescent="0.25">
      <c r="A1505" t="s">
        <v>6</v>
      </c>
      <c r="B1505" t="s">
        <v>696</v>
      </c>
      <c r="C1505">
        <v>1965</v>
      </c>
      <c r="D1505">
        <v>9094288</v>
      </c>
      <c r="E1505">
        <v>1709174124</v>
      </c>
      <c r="F1505">
        <v>445017422</v>
      </c>
      <c r="G1505">
        <v>822936160</v>
      </c>
      <c r="H1505">
        <v>350891878</v>
      </c>
    </row>
    <row r="1506" spans="1:8" x14ac:dyDescent="0.25">
      <c r="A1506" t="s">
        <v>6</v>
      </c>
      <c r="B1506" t="s">
        <v>696</v>
      </c>
      <c r="C1506">
        <v>1966</v>
      </c>
      <c r="D1506">
        <v>9252114</v>
      </c>
      <c r="E1506">
        <v>1766835283</v>
      </c>
      <c r="F1506">
        <v>428405200</v>
      </c>
      <c r="G1506">
        <v>845372937</v>
      </c>
      <c r="H1506">
        <v>356553462</v>
      </c>
    </row>
    <row r="1507" spans="1:8" x14ac:dyDescent="0.25">
      <c r="A1507" t="s">
        <v>6</v>
      </c>
      <c r="B1507" t="s">
        <v>696</v>
      </c>
      <c r="C1507">
        <v>1967</v>
      </c>
      <c r="D1507">
        <v>9398235</v>
      </c>
      <c r="E1507">
        <v>1814302695</v>
      </c>
      <c r="F1507">
        <v>430493239</v>
      </c>
      <c r="G1507">
        <v>861400587</v>
      </c>
      <c r="H1507">
        <v>359855333</v>
      </c>
    </row>
    <row r="1508" spans="1:8" x14ac:dyDescent="0.25">
      <c r="A1508" t="s">
        <v>6</v>
      </c>
      <c r="B1508" t="s">
        <v>696</v>
      </c>
      <c r="C1508">
        <v>1968</v>
      </c>
      <c r="D1508">
        <v>12453423</v>
      </c>
      <c r="E1508">
        <v>1848163774</v>
      </c>
      <c r="F1508">
        <v>444937925</v>
      </c>
      <c r="G1508">
        <v>878053970</v>
      </c>
      <c r="H1508">
        <v>363203752</v>
      </c>
    </row>
    <row r="1509" spans="1:8" x14ac:dyDescent="0.25">
      <c r="A1509" t="s">
        <v>6</v>
      </c>
      <c r="B1509" t="s">
        <v>696</v>
      </c>
      <c r="C1509">
        <v>1969</v>
      </c>
      <c r="D1509">
        <v>9726688</v>
      </c>
      <c r="E1509">
        <v>1903765068</v>
      </c>
      <c r="F1509">
        <v>446393089</v>
      </c>
      <c r="G1509">
        <v>696580806</v>
      </c>
      <c r="H1509">
        <v>564191585</v>
      </c>
    </row>
    <row r="1510" spans="1:8" x14ac:dyDescent="0.25">
      <c r="A1510" t="s">
        <v>6</v>
      </c>
      <c r="B1510" t="s">
        <v>696</v>
      </c>
      <c r="C1510">
        <v>1970</v>
      </c>
      <c r="D1510">
        <v>10170188</v>
      </c>
      <c r="E1510">
        <v>1964072362</v>
      </c>
      <c r="F1510">
        <v>439884014</v>
      </c>
      <c r="G1510">
        <v>658422355</v>
      </c>
      <c r="H1510">
        <v>623091899</v>
      </c>
    </row>
    <row r="1511" spans="1:8" x14ac:dyDescent="0.25">
      <c r="A1511" t="s">
        <v>6</v>
      </c>
      <c r="B1511" t="s">
        <v>696</v>
      </c>
      <c r="C1511">
        <v>1971</v>
      </c>
      <c r="D1511">
        <v>16141001</v>
      </c>
      <c r="E1511">
        <v>1893387525</v>
      </c>
      <c r="F1511">
        <v>594676358</v>
      </c>
      <c r="G1511">
        <v>636763915</v>
      </c>
      <c r="H1511">
        <v>629196298</v>
      </c>
    </row>
    <row r="1512" spans="1:8" x14ac:dyDescent="0.25">
      <c r="A1512" t="s">
        <v>6</v>
      </c>
      <c r="B1512" t="s">
        <v>696</v>
      </c>
      <c r="C1512">
        <v>1972</v>
      </c>
      <c r="D1512">
        <v>32563027</v>
      </c>
      <c r="E1512">
        <v>1956686678</v>
      </c>
      <c r="F1512">
        <v>535337855</v>
      </c>
      <c r="G1512">
        <v>685238951</v>
      </c>
      <c r="H1512">
        <v>634976298</v>
      </c>
    </row>
    <row r="1513" spans="1:8" x14ac:dyDescent="0.25">
      <c r="A1513" t="s">
        <v>6</v>
      </c>
      <c r="B1513" t="s">
        <v>696</v>
      </c>
      <c r="C1513">
        <v>1973</v>
      </c>
      <c r="D1513">
        <v>29134615</v>
      </c>
      <c r="E1513">
        <v>1913354413</v>
      </c>
      <c r="F1513">
        <v>644631593</v>
      </c>
      <c r="G1513">
        <v>692919646</v>
      </c>
      <c r="H1513">
        <v>640213182</v>
      </c>
    </row>
    <row r="1514" spans="1:8" x14ac:dyDescent="0.25">
      <c r="A1514" t="s">
        <v>6</v>
      </c>
      <c r="B1514" t="s">
        <v>696</v>
      </c>
      <c r="C1514">
        <v>1974</v>
      </c>
      <c r="D1514">
        <v>10607719</v>
      </c>
      <c r="E1514">
        <v>1945634415</v>
      </c>
      <c r="F1514">
        <v>660281650</v>
      </c>
      <c r="G1514">
        <v>733961409</v>
      </c>
      <c r="H1514">
        <v>645033787</v>
      </c>
    </row>
    <row r="1515" spans="1:8" x14ac:dyDescent="0.25">
      <c r="A1515" t="s">
        <v>6</v>
      </c>
      <c r="B1515" t="s">
        <v>696</v>
      </c>
      <c r="C1515">
        <v>1975</v>
      </c>
      <c r="D1515">
        <v>18498947</v>
      </c>
      <c r="E1515">
        <v>1926811385</v>
      </c>
      <c r="F1515">
        <v>1338976780</v>
      </c>
      <c r="G1515">
        <v>135697284</v>
      </c>
      <c r="H1515">
        <v>649454709</v>
      </c>
    </row>
    <row r="1516" spans="1:8" x14ac:dyDescent="0.25">
      <c r="A1516" t="s">
        <v>6</v>
      </c>
      <c r="B1516" t="s">
        <v>696</v>
      </c>
      <c r="C1516">
        <v>1976</v>
      </c>
      <c r="D1516">
        <v>18911482</v>
      </c>
      <c r="E1516">
        <v>2019028772</v>
      </c>
      <c r="F1516">
        <v>1329455969</v>
      </c>
      <c r="G1516">
        <v>89289790</v>
      </c>
      <c r="H1516">
        <v>685821854</v>
      </c>
    </row>
    <row r="1517" spans="1:8" x14ac:dyDescent="0.25">
      <c r="A1517" t="s">
        <v>6</v>
      </c>
      <c r="B1517" t="s">
        <v>696</v>
      </c>
      <c r="C1517">
        <v>1977</v>
      </c>
      <c r="D1517">
        <v>55795865</v>
      </c>
      <c r="E1517">
        <v>2047376700</v>
      </c>
      <c r="F1517">
        <v>681506306</v>
      </c>
      <c r="G1517">
        <v>731355919</v>
      </c>
      <c r="H1517">
        <v>699739538</v>
      </c>
    </row>
    <row r="1518" spans="1:8" x14ac:dyDescent="0.25">
      <c r="A1518" t="s">
        <v>6</v>
      </c>
      <c r="B1518" t="s">
        <v>696</v>
      </c>
      <c r="C1518">
        <v>1978</v>
      </c>
      <c r="D1518">
        <v>91351176</v>
      </c>
      <c r="E1518">
        <v>2083656026</v>
      </c>
      <c r="F1518">
        <v>625591757</v>
      </c>
      <c r="G1518">
        <v>784588838</v>
      </c>
      <c r="H1518">
        <v>704471845</v>
      </c>
    </row>
    <row r="1519" spans="1:8" x14ac:dyDescent="0.25">
      <c r="A1519" t="s">
        <v>6</v>
      </c>
      <c r="B1519" t="s">
        <v>696</v>
      </c>
      <c r="C1519">
        <v>1979</v>
      </c>
      <c r="D1519">
        <v>11269736</v>
      </c>
      <c r="E1519">
        <v>2015619633</v>
      </c>
      <c r="F1519">
        <v>827541363</v>
      </c>
      <c r="G1519">
        <v>801917238</v>
      </c>
      <c r="H1519">
        <v>709236749</v>
      </c>
    </row>
    <row r="1520" spans="1:8" x14ac:dyDescent="0.25">
      <c r="A1520" t="s">
        <v>6</v>
      </c>
      <c r="B1520" t="s">
        <v>696</v>
      </c>
      <c r="C1520">
        <v>1980</v>
      </c>
      <c r="D1520">
        <v>55492343</v>
      </c>
      <c r="E1520">
        <v>1977214819</v>
      </c>
      <c r="F1520">
        <v>899925356</v>
      </c>
      <c r="G1520">
        <v>797414126</v>
      </c>
      <c r="H1520">
        <v>714234410</v>
      </c>
    </row>
    <row r="1521" spans="1:8" x14ac:dyDescent="0.25">
      <c r="A1521" t="s">
        <v>6</v>
      </c>
      <c r="B1521" t="s">
        <v>696</v>
      </c>
      <c r="C1521">
        <v>1981</v>
      </c>
      <c r="D1521">
        <v>56578836</v>
      </c>
      <c r="E1521">
        <v>2110252231</v>
      </c>
      <c r="F1521">
        <v>819977470</v>
      </c>
      <c r="G1521">
        <v>818797833</v>
      </c>
      <c r="H1521">
        <v>719023223</v>
      </c>
    </row>
    <row r="1522" spans="1:8" x14ac:dyDescent="0.25">
      <c r="A1522" t="s">
        <v>6</v>
      </c>
      <c r="B1522" t="s">
        <v>696</v>
      </c>
      <c r="C1522">
        <v>1982</v>
      </c>
      <c r="D1522">
        <v>57984629</v>
      </c>
      <c r="E1522">
        <v>2241532371</v>
      </c>
      <c r="F1522">
        <v>742130162</v>
      </c>
      <c r="G1522">
        <v>842916951</v>
      </c>
      <c r="H1522">
        <v>723422673</v>
      </c>
    </row>
    <row r="1523" spans="1:8" x14ac:dyDescent="0.25">
      <c r="A1523" t="s">
        <v>6</v>
      </c>
      <c r="B1523" t="s">
        <v>696</v>
      </c>
      <c r="C1523">
        <v>1983</v>
      </c>
      <c r="D1523">
        <v>82717689</v>
      </c>
      <c r="E1523">
        <v>2262773863</v>
      </c>
      <c r="F1523">
        <v>772848960</v>
      </c>
      <c r="G1523">
        <v>807648609</v>
      </c>
      <c r="H1523">
        <v>765896948</v>
      </c>
    </row>
    <row r="1524" spans="1:8" x14ac:dyDescent="0.25">
      <c r="A1524" t="s">
        <v>6</v>
      </c>
      <c r="B1524" t="s">
        <v>696</v>
      </c>
      <c r="C1524">
        <v>1984</v>
      </c>
      <c r="D1524">
        <v>40923525</v>
      </c>
      <c r="E1524">
        <v>2300303260</v>
      </c>
      <c r="F1524">
        <v>805957147</v>
      </c>
      <c r="G1524">
        <v>858333443</v>
      </c>
      <c r="H1524">
        <v>770320632</v>
      </c>
    </row>
    <row r="1525" spans="1:8" x14ac:dyDescent="0.25">
      <c r="A1525" t="s">
        <v>6</v>
      </c>
      <c r="B1525" t="s">
        <v>696</v>
      </c>
      <c r="C1525">
        <v>1985</v>
      </c>
      <c r="D1525">
        <v>12603675</v>
      </c>
      <c r="E1525">
        <v>2293226165</v>
      </c>
      <c r="F1525">
        <v>900388915</v>
      </c>
      <c r="G1525">
        <v>876676335</v>
      </c>
      <c r="H1525">
        <v>778837444</v>
      </c>
    </row>
    <row r="1526" spans="1:8" x14ac:dyDescent="0.25">
      <c r="A1526" t="s">
        <v>6</v>
      </c>
      <c r="B1526" t="s">
        <v>696</v>
      </c>
      <c r="C1526">
        <v>1986</v>
      </c>
      <c r="D1526">
        <v>12820648</v>
      </c>
      <c r="E1526">
        <v>2101229248</v>
      </c>
      <c r="F1526">
        <v>1149771868</v>
      </c>
      <c r="G1526">
        <v>902864949</v>
      </c>
      <c r="H1526">
        <v>783378457</v>
      </c>
    </row>
    <row r="1527" spans="1:8" x14ac:dyDescent="0.25">
      <c r="A1527" t="s">
        <v>6</v>
      </c>
      <c r="B1527" t="s">
        <v>696</v>
      </c>
      <c r="C1527">
        <v>1987</v>
      </c>
      <c r="D1527">
        <v>13080397</v>
      </c>
      <c r="E1527">
        <v>2150313652</v>
      </c>
      <c r="F1527">
        <v>1024903381</v>
      </c>
      <c r="G1527">
        <v>1064600146</v>
      </c>
      <c r="H1527">
        <v>788088819</v>
      </c>
    </row>
    <row r="1528" spans="1:8" x14ac:dyDescent="0.25">
      <c r="A1528" t="s">
        <v>6</v>
      </c>
      <c r="B1528" t="s">
        <v>696</v>
      </c>
      <c r="C1528">
        <v>1988</v>
      </c>
      <c r="D1528">
        <v>13350477</v>
      </c>
      <c r="E1528">
        <v>2169438541</v>
      </c>
      <c r="F1528">
        <v>959558393</v>
      </c>
      <c r="G1528">
        <v>1196861416</v>
      </c>
      <c r="H1528">
        <v>793086925</v>
      </c>
    </row>
    <row r="1529" spans="1:8" x14ac:dyDescent="0.25">
      <c r="A1529" t="s">
        <v>6</v>
      </c>
      <c r="B1529" t="s">
        <v>696</v>
      </c>
      <c r="C1529">
        <v>1989</v>
      </c>
      <c r="D1529">
        <v>13597424</v>
      </c>
      <c r="E1529">
        <v>2152655529</v>
      </c>
      <c r="F1529">
        <v>1036781383</v>
      </c>
      <c r="G1529">
        <v>1219201356</v>
      </c>
      <c r="H1529">
        <v>801470569</v>
      </c>
    </row>
    <row r="1530" spans="1:8" x14ac:dyDescent="0.25">
      <c r="A1530" t="s">
        <v>6</v>
      </c>
      <c r="B1530" t="s">
        <v>696</v>
      </c>
      <c r="C1530">
        <v>1990</v>
      </c>
      <c r="D1530">
        <v>16361994</v>
      </c>
      <c r="E1530">
        <v>2085818377</v>
      </c>
      <c r="F1530">
        <v>986925218</v>
      </c>
      <c r="G1530">
        <v>1366414929</v>
      </c>
      <c r="H1530">
        <v>860955221</v>
      </c>
    </row>
    <row r="1531" spans="1:8" x14ac:dyDescent="0.25">
      <c r="A1531" t="s">
        <v>6</v>
      </c>
      <c r="B1531" t="s">
        <v>696</v>
      </c>
      <c r="C1531">
        <v>1991</v>
      </c>
      <c r="D1531">
        <v>23488261</v>
      </c>
      <c r="E1531">
        <v>1917851053</v>
      </c>
      <c r="F1531">
        <v>1156074794</v>
      </c>
      <c r="G1531">
        <v>1429155385</v>
      </c>
      <c r="H1531">
        <v>879678350</v>
      </c>
    </row>
    <row r="1532" spans="1:8" x14ac:dyDescent="0.25">
      <c r="A1532" t="s">
        <v>6</v>
      </c>
      <c r="B1532" t="s">
        <v>696</v>
      </c>
      <c r="C1532">
        <v>1992</v>
      </c>
      <c r="D1532">
        <v>14396217</v>
      </c>
      <c r="E1532">
        <v>1899143499</v>
      </c>
      <c r="F1532">
        <v>939166534</v>
      </c>
      <c r="G1532">
        <v>1753840943</v>
      </c>
      <c r="H1532">
        <v>886140683</v>
      </c>
    </row>
    <row r="1533" spans="1:8" x14ac:dyDescent="0.25">
      <c r="A1533" t="s">
        <v>6</v>
      </c>
      <c r="B1533" t="s">
        <v>696</v>
      </c>
      <c r="C1533">
        <v>1993</v>
      </c>
      <c r="D1533">
        <v>19988699</v>
      </c>
      <c r="E1533">
        <v>1959356020</v>
      </c>
      <c r="F1533">
        <v>1049534845</v>
      </c>
      <c r="G1533">
        <v>1612772268</v>
      </c>
      <c r="H1533">
        <v>935783590</v>
      </c>
    </row>
    <row r="1534" spans="1:8" x14ac:dyDescent="0.25">
      <c r="A1534" t="s">
        <v>6</v>
      </c>
      <c r="B1534" t="s">
        <v>696</v>
      </c>
      <c r="C1534">
        <v>1994</v>
      </c>
      <c r="D1534">
        <v>22197796</v>
      </c>
      <c r="E1534">
        <v>1864258756</v>
      </c>
      <c r="F1534">
        <v>1167627388</v>
      </c>
      <c r="G1534">
        <v>1664699045</v>
      </c>
      <c r="H1534">
        <v>941946814</v>
      </c>
    </row>
    <row r="1535" spans="1:8" x14ac:dyDescent="0.25">
      <c r="A1535" t="s">
        <v>6</v>
      </c>
      <c r="B1535" t="s">
        <v>696</v>
      </c>
      <c r="C1535">
        <v>1995</v>
      </c>
      <c r="D1535">
        <v>43686314</v>
      </c>
      <c r="E1535">
        <v>1819755804</v>
      </c>
      <c r="F1535">
        <v>1168423083</v>
      </c>
      <c r="G1535">
        <v>1763506270</v>
      </c>
      <c r="H1535">
        <v>947849735</v>
      </c>
    </row>
    <row r="1536" spans="1:8" x14ac:dyDescent="0.25">
      <c r="A1536" t="s">
        <v>6</v>
      </c>
      <c r="B1536" t="s">
        <v>696</v>
      </c>
      <c r="C1536">
        <v>1996</v>
      </c>
      <c r="D1536">
        <v>45751893</v>
      </c>
      <c r="E1536">
        <v>1779566308</v>
      </c>
      <c r="F1536">
        <v>1123866902</v>
      </c>
      <c r="G1536">
        <v>1861643563</v>
      </c>
      <c r="H1536">
        <v>1014318518</v>
      </c>
    </row>
    <row r="1537" spans="1:8" x14ac:dyDescent="0.25">
      <c r="A1537" t="s">
        <v>6</v>
      </c>
      <c r="B1537" t="s">
        <v>696</v>
      </c>
      <c r="C1537">
        <v>1997</v>
      </c>
      <c r="D1537">
        <v>15771336</v>
      </c>
      <c r="E1537">
        <v>1764296777</v>
      </c>
      <c r="F1537">
        <v>1174415679</v>
      </c>
      <c r="G1537">
        <v>1931033994</v>
      </c>
      <c r="H1537">
        <v>1020965300</v>
      </c>
    </row>
    <row r="1538" spans="1:8" x14ac:dyDescent="0.25">
      <c r="A1538" t="s">
        <v>6</v>
      </c>
      <c r="B1538" t="s">
        <v>696</v>
      </c>
      <c r="C1538">
        <v>1998</v>
      </c>
      <c r="D1538">
        <v>15261816</v>
      </c>
      <c r="E1538">
        <v>1782333322</v>
      </c>
      <c r="F1538">
        <v>1182871109</v>
      </c>
      <c r="G1538">
        <v>1979383014</v>
      </c>
      <c r="H1538">
        <v>1027464976</v>
      </c>
    </row>
    <row r="1539" spans="1:8" x14ac:dyDescent="0.25">
      <c r="A1539" t="s">
        <v>6</v>
      </c>
      <c r="B1539" t="s">
        <v>696</v>
      </c>
      <c r="C1539">
        <v>1999</v>
      </c>
      <c r="D1539">
        <v>13390828</v>
      </c>
      <c r="E1539">
        <v>1782956418</v>
      </c>
      <c r="F1539">
        <v>1008651347</v>
      </c>
      <c r="G1539">
        <v>2221972667</v>
      </c>
      <c r="H1539">
        <v>1040788983</v>
      </c>
    </row>
    <row r="1540" spans="1:8" x14ac:dyDescent="0.25">
      <c r="A1540" t="s">
        <v>6</v>
      </c>
      <c r="B1540" t="s">
        <v>696</v>
      </c>
      <c r="C1540">
        <v>2000</v>
      </c>
      <c r="D1540">
        <v>13875449</v>
      </c>
      <c r="E1540">
        <v>1811621945</v>
      </c>
      <c r="F1540">
        <v>1054369805</v>
      </c>
      <c r="G1540">
        <v>2199943927</v>
      </c>
      <c r="H1540">
        <v>1069372542</v>
      </c>
    </row>
    <row r="1541" spans="1:8" x14ac:dyDescent="0.25">
      <c r="A1541" t="s">
        <v>6</v>
      </c>
      <c r="B1541" t="s">
        <v>696</v>
      </c>
      <c r="C1541">
        <v>2001</v>
      </c>
      <c r="D1541">
        <v>14056507</v>
      </c>
      <c r="E1541">
        <v>1833452395</v>
      </c>
      <c r="F1541">
        <v>1033337424</v>
      </c>
      <c r="G1541">
        <v>2274305646</v>
      </c>
      <c r="H1541">
        <v>1075882629</v>
      </c>
    </row>
    <row r="1542" spans="1:8" x14ac:dyDescent="0.25">
      <c r="A1542" t="s">
        <v>6</v>
      </c>
      <c r="B1542" t="s">
        <v>696</v>
      </c>
      <c r="C1542">
        <v>2002</v>
      </c>
      <c r="D1542">
        <v>14782647</v>
      </c>
      <c r="E1542">
        <v>1703862794</v>
      </c>
      <c r="F1542">
        <v>1344249021</v>
      </c>
      <c r="G1542">
        <v>2167431947</v>
      </c>
      <c r="H1542">
        <v>1082371805</v>
      </c>
    </row>
    <row r="1543" spans="1:8" x14ac:dyDescent="0.25">
      <c r="A1543" t="s">
        <v>6</v>
      </c>
      <c r="B1543" t="s">
        <v>696</v>
      </c>
      <c r="C1543">
        <v>2003</v>
      </c>
      <c r="D1543">
        <v>14952433</v>
      </c>
      <c r="E1543">
        <v>1717232179</v>
      </c>
      <c r="F1543">
        <v>1363403050</v>
      </c>
      <c r="G1543">
        <v>2188211369</v>
      </c>
      <c r="H1543">
        <v>1110393379</v>
      </c>
    </row>
    <row r="1544" spans="1:8" x14ac:dyDescent="0.25">
      <c r="A1544" t="s">
        <v>6</v>
      </c>
      <c r="B1544" t="s">
        <v>696</v>
      </c>
      <c r="C1544">
        <v>2004</v>
      </c>
      <c r="D1544">
        <v>38085922</v>
      </c>
      <c r="E1544">
        <v>1717498682</v>
      </c>
      <c r="F1544">
        <v>1460607449</v>
      </c>
      <c r="G1544">
        <v>2140974442</v>
      </c>
      <c r="H1544">
        <v>1118882088</v>
      </c>
    </row>
    <row r="1545" spans="1:8" x14ac:dyDescent="0.25">
      <c r="A1545" t="s">
        <v>6</v>
      </c>
      <c r="B1545" t="s">
        <v>696</v>
      </c>
      <c r="C1545">
        <v>2005</v>
      </c>
      <c r="D1545">
        <v>14680313</v>
      </c>
      <c r="E1545">
        <v>1696380926</v>
      </c>
      <c r="F1545">
        <v>1569558913</v>
      </c>
      <c r="G1545">
        <v>2150072704</v>
      </c>
      <c r="H1545">
        <v>1127783489</v>
      </c>
    </row>
    <row r="1546" spans="1:8" x14ac:dyDescent="0.25">
      <c r="A1546" t="s">
        <v>6</v>
      </c>
      <c r="B1546" t="s">
        <v>696</v>
      </c>
      <c r="C1546">
        <v>2006</v>
      </c>
      <c r="D1546">
        <v>14839062</v>
      </c>
      <c r="E1546">
        <v>1641373403</v>
      </c>
      <c r="F1546">
        <v>1687995024</v>
      </c>
      <c r="G1546">
        <v>2159940685</v>
      </c>
      <c r="H1546">
        <v>1137571320</v>
      </c>
    </row>
    <row r="1547" spans="1:8" x14ac:dyDescent="0.25">
      <c r="A1547" t="s">
        <v>6</v>
      </c>
      <c r="B1547" t="s">
        <v>696</v>
      </c>
      <c r="C1547">
        <v>2007</v>
      </c>
      <c r="D1547">
        <v>15008786</v>
      </c>
      <c r="E1547">
        <v>1864655964</v>
      </c>
      <c r="F1547">
        <v>1523644439</v>
      </c>
      <c r="G1547">
        <v>2169520967</v>
      </c>
      <c r="H1547">
        <v>1153424781</v>
      </c>
    </row>
    <row r="1548" spans="1:8" x14ac:dyDescent="0.25">
      <c r="A1548" t="s">
        <v>6</v>
      </c>
      <c r="B1548" t="s">
        <v>696</v>
      </c>
      <c r="C1548">
        <v>2008</v>
      </c>
      <c r="D1548">
        <v>15175109</v>
      </c>
      <c r="E1548">
        <v>1653796050</v>
      </c>
      <c r="F1548">
        <v>1766763231</v>
      </c>
      <c r="G1548">
        <v>2214521240</v>
      </c>
      <c r="H1548">
        <v>1161651315</v>
      </c>
    </row>
    <row r="1549" spans="1:8" x14ac:dyDescent="0.25">
      <c r="A1549" t="s">
        <v>6</v>
      </c>
      <c r="B1549" t="s">
        <v>696</v>
      </c>
      <c r="C1549">
        <v>2009</v>
      </c>
      <c r="D1549">
        <v>15335534</v>
      </c>
      <c r="E1549">
        <v>1686598198</v>
      </c>
      <c r="F1549">
        <v>1799580949</v>
      </c>
      <c r="G1549">
        <v>2227730756</v>
      </c>
      <c r="H1549">
        <v>1169373183</v>
      </c>
    </row>
    <row r="1550" spans="1:8" x14ac:dyDescent="0.25">
      <c r="A1550" t="s">
        <v>6</v>
      </c>
      <c r="B1550" t="s">
        <v>696</v>
      </c>
      <c r="C1550">
        <v>2010</v>
      </c>
      <c r="D1550">
        <v>25764503</v>
      </c>
      <c r="E1550">
        <v>1684843046</v>
      </c>
      <c r="F1550">
        <v>1775034992</v>
      </c>
      <c r="G1550">
        <v>2333676118</v>
      </c>
      <c r="H1550">
        <v>1166600219</v>
      </c>
    </row>
    <row r="1551" spans="1:8" x14ac:dyDescent="0.25">
      <c r="A1551" t="s">
        <v>6</v>
      </c>
      <c r="B1551" t="s">
        <v>696</v>
      </c>
      <c r="C1551">
        <v>2011</v>
      </c>
      <c r="D1551">
        <v>26175070</v>
      </c>
      <c r="E1551">
        <v>1730860099</v>
      </c>
      <c r="F1551">
        <v>1764361532</v>
      </c>
      <c r="G1551">
        <v>2378230864</v>
      </c>
      <c r="H1551">
        <v>1173815003</v>
      </c>
    </row>
    <row r="1552" spans="1:8" x14ac:dyDescent="0.25">
      <c r="A1552" t="s">
        <v>6</v>
      </c>
      <c r="B1552" t="s">
        <v>696</v>
      </c>
      <c r="C1552">
        <v>2012</v>
      </c>
      <c r="D1552">
        <v>26583064</v>
      </c>
      <c r="E1552">
        <v>1649360778</v>
      </c>
      <c r="F1552">
        <v>1684593462</v>
      </c>
      <c r="G1552">
        <v>2620425782</v>
      </c>
      <c r="H1552">
        <v>1181053282</v>
      </c>
    </row>
    <row r="1553" spans="1:14" x14ac:dyDescent="0.25">
      <c r="A1553" t="s">
        <v>6</v>
      </c>
      <c r="B1553" t="s">
        <v>696</v>
      </c>
      <c r="C1553">
        <v>2013</v>
      </c>
      <c r="D1553">
        <v>15931635</v>
      </c>
      <c r="E1553">
        <v>1780441986</v>
      </c>
      <c r="F1553">
        <v>1766187246</v>
      </c>
      <c r="G1553">
        <v>2553527705</v>
      </c>
      <c r="H1553">
        <v>1134824789</v>
      </c>
    </row>
    <row r="1554" spans="1:14" x14ac:dyDescent="0.25">
      <c r="A1554" t="s">
        <v>6</v>
      </c>
      <c r="B1554" t="s">
        <v>696</v>
      </c>
      <c r="C1554">
        <v>2014</v>
      </c>
      <c r="D1554">
        <v>116450710</v>
      </c>
      <c r="E1554">
        <v>1779542470</v>
      </c>
      <c r="F1554">
        <v>1628301232</v>
      </c>
      <c r="G1554">
        <v>2673112836</v>
      </c>
      <c r="H1554">
        <v>1141927419</v>
      </c>
    </row>
    <row r="1555" spans="1:14" x14ac:dyDescent="0.25">
      <c r="A1555" t="s">
        <v>6</v>
      </c>
      <c r="B1555" t="s">
        <v>696</v>
      </c>
      <c r="C1555">
        <v>2015</v>
      </c>
      <c r="D1555">
        <v>16181812</v>
      </c>
      <c r="E1555">
        <v>1792341820</v>
      </c>
      <c r="F1555">
        <v>1757014852</v>
      </c>
      <c r="G1555">
        <v>2752594583</v>
      </c>
      <c r="H1555">
        <v>1108787262</v>
      </c>
    </row>
    <row r="1556" spans="1:14" x14ac:dyDescent="0.25">
      <c r="A1556" t="s">
        <v>6</v>
      </c>
      <c r="B1556" t="s">
        <v>696</v>
      </c>
      <c r="C1556">
        <v>2016</v>
      </c>
      <c r="D1556">
        <v>16301183</v>
      </c>
      <c r="E1556">
        <v>1834276922</v>
      </c>
      <c r="F1556">
        <v>1724554298</v>
      </c>
      <c r="G1556">
        <v>2867986645</v>
      </c>
      <c r="H1556">
        <v>1070679226</v>
      </c>
    </row>
    <row r="1557" spans="1:14" x14ac:dyDescent="0.25">
      <c r="A1557" t="s">
        <v>6</v>
      </c>
      <c r="B1557" t="s">
        <v>696</v>
      </c>
      <c r="C1557">
        <v>2017</v>
      </c>
      <c r="D1557">
        <v>16419588</v>
      </c>
      <c r="E1557">
        <v>1847615633</v>
      </c>
      <c r="F1557">
        <v>3153809626</v>
      </c>
      <c r="G1557">
        <v>1474099198</v>
      </c>
      <c r="H1557">
        <v>1108203921</v>
      </c>
    </row>
    <row r="1558" spans="1:14" x14ac:dyDescent="0.25">
      <c r="A1558" t="s">
        <v>6</v>
      </c>
      <c r="B1558" t="s">
        <v>696</v>
      </c>
      <c r="C1558">
        <v>2018</v>
      </c>
      <c r="D1558">
        <v>16245392</v>
      </c>
      <c r="E1558">
        <v>1853529065</v>
      </c>
      <c r="F1558">
        <v>3323943818</v>
      </c>
      <c r="G1558">
        <v>1386813605</v>
      </c>
      <c r="H1558">
        <v>1103259756</v>
      </c>
    </row>
    <row r="1559" spans="1:14" x14ac:dyDescent="0.25">
      <c r="A1559" t="s">
        <v>6</v>
      </c>
      <c r="B1559" t="s">
        <v>696</v>
      </c>
      <c r="C1559">
        <v>2019</v>
      </c>
      <c r="D1559">
        <v>16410348</v>
      </c>
      <c r="E1559">
        <v>1885996053</v>
      </c>
      <c r="F1559">
        <v>3390880356</v>
      </c>
      <c r="G1559">
        <v>1379081539</v>
      </c>
      <c r="H1559">
        <v>1092584606</v>
      </c>
    </row>
    <row r="1560" spans="1:14" x14ac:dyDescent="0.25">
      <c r="A1560" t="s">
        <v>6</v>
      </c>
      <c r="B1560" t="s">
        <v>696</v>
      </c>
      <c r="C1560">
        <v>2020</v>
      </c>
      <c r="D1560">
        <v>16572514</v>
      </c>
      <c r="E1560">
        <v>1903980708</v>
      </c>
      <c r="F1560">
        <v>3387017744</v>
      </c>
      <c r="G1560">
        <v>1479804816</v>
      </c>
      <c r="H1560">
        <v>1053578820</v>
      </c>
    </row>
    <row r="1561" spans="1:14" x14ac:dyDescent="0.25">
      <c r="A1561" t="s">
        <v>6</v>
      </c>
      <c r="B1561" t="s">
        <v>696</v>
      </c>
      <c r="C1561">
        <v>2021</v>
      </c>
      <c r="D1561">
        <v>16744478</v>
      </c>
      <c r="E1561">
        <v>2035162098</v>
      </c>
      <c r="F1561">
        <v>3557279566</v>
      </c>
      <c r="G1561">
        <v>1261610176</v>
      </c>
      <c r="H1561">
        <v>1038500693</v>
      </c>
    </row>
    <row r="1562" spans="1:14" x14ac:dyDescent="0.25">
      <c r="A1562" t="s">
        <v>6</v>
      </c>
      <c r="B1562" t="s">
        <v>696</v>
      </c>
      <c r="C1562">
        <v>2022</v>
      </c>
      <c r="D1562">
        <v>16929881</v>
      </c>
      <c r="E1562">
        <v>2072902358</v>
      </c>
      <c r="F1562">
        <v>3567382321</v>
      </c>
      <c r="G1562">
        <v>1296866644</v>
      </c>
      <c r="H1562">
        <v>1021025779</v>
      </c>
    </row>
    <row r="1565" spans="1:14" x14ac:dyDescent="0.25">
      <c r="D1565" t="str">
        <f>+D1</f>
        <v>pop_missreg_row_owid</v>
      </c>
      <c r="E1565" t="str">
        <f t="shared" ref="E1565:H1565" si="0">+E1</f>
        <v>pop_closedaut_row_owid</v>
      </c>
      <c r="F1565" t="str">
        <f t="shared" si="0"/>
        <v>pop_electaut_row_owid</v>
      </c>
      <c r="G1565" t="str">
        <f t="shared" si="0"/>
        <v>pop_electdem_row_owid</v>
      </c>
      <c r="H1565" t="str">
        <f t="shared" si="0"/>
        <v>pop_libdem_row_owid</v>
      </c>
      <c r="L1565" t="s">
        <v>697</v>
      </c>
      <c r="M1565" t="s">
        <v>698</v>
      </c>
      <c r="N1565" t="s">
        <v>699</v>
      </c>
    </row>
    <row r="1566" spans="1:14" x14ac:dyDescent="0.25">
      <c r="C1566">
        <v>1900</v>
      </c>
      <c r="D1566">
        <v>119074353</v>
      </c>
      <c r="E1566">
        <v>1251248824</v>
      </c>
      <c r="F1566">
        <v>222677939</v>
      </c>
      <c r="G1566">
        <v>40821076</v>
      </c>
      <c r="H1566">
        <v>13695858</v>
      </c>
    </row>
    <row r="1567" spans="1:14" x14ac:dyDescent="0.25">
      <c r="C1567">
        <v>1901</v>
      </c>
      <c r="D1567">
        <v>118335541</v>
      </c>
      <c r="E1567">
        <v>1257198556</v>
      </c>
      <c r="F1567">
        <v>228532255</v>
      </c>
      <c r="G1567">
        <v>40888319</v>
      </c>
      <c r="H1567">
        <v>13867172</v>
      </c>
    </row>
    <row r="1568" spans="1:14" x14ac:dyDescent="0.25">
      <c r="C1568">
        <v>1902</v>
      </c>
      <c r="D1568">
        <v>116785184</v>
      </c>
      <c r="E1568">
        <v>1267624269</v>
      </c>
      <c r="F1568">
        <v>230538514</v>
      </c>
      <c r="G1568">
        <v>40957793</v>
      </c>
      <c r="H1568">
        <v>16666822</v>
      </c>
    </row>
    <row r="1569" spans="3:8" x14ac:dyDescent="0.25">
      <c r="C1569">
        <v>1903</v>
      </c>
      <c r="D1569">
        <v>117262599</v>
      </c>
      <c r="E1569">
        <v>1278147769</v>
      </c>
      <c r="F1569">
        <v>233698410</v>
      </c>
      <c r="G1569">
        <v>41029557</v>
      </c>
      <c r="H1569">
        <v>16874470</v>
      </c>
    </row>
    <row r="1570" spans="3:8" x14ac:dyDescent="0.25">
      <c r="C1570">
        <v>1904</v>
      </c>
      <c r="D1570">
        <v>116895520</v>
      </c>
      <c r="E1570">
        <v>1288952266</v>
      </c>
      <c r="F1570">
        <v>237531347</v>
      </c>
      <c r="G1570">
        <v>41183513</v>
      </c>
      <c r="H1570">
        <v>17084758</v>
      </c>
    </row>
    <row r="1571" spans="3:8" x14ac:dyDescent="0.25">
      <c r="C1571">
        <v>1905</v>
      </c>
      <c r="D1571">
        <v>118937967</v>
      </c>
      <c r="E1571">
        <v>1296688054</v>
      </c>
      <c r="F1571">
        <v>242291764</v>
      </c>
      <c r="G1571">
        <v>41257547</v>
      </c>
      <c r="H1571">
        <v>17297719</v>
      </c>
    </row>
    <row r="1572" spans="3:8" x14ac:dyDescent="0.25">
      <c r="C1572">
        <v>1906</v>
      </c>
      <c r="D1572">
        <v>119840630</v>
      </c>
      <c r="E1572">
        <v>1310404506</v>
      </c>
      <c r="F1572">
        <v>240091161</v>
      </c>
      <c r="G1572">
        <v>43653601</v>
      </c>
      <c r="H1572">
        <v>17513386</v>
      </c>
    </row>
    <row r="1573" spans="3:8" x14ac:dyDescent="0.25">
      <c r="C1573">
        <v>1907</v>
      </c>
      <c r="D1573">
        <v>121374698</v>
      </c>
      <c r="E1573">
        <v>1319751421</v>
      </c>
      <c r="F1573">
        <v>244134374</v>
      </c>
      <c r="G1573">
        <v>43744565</v>
      </c>
      <c r="H1573">
        <v>17731796</v>
      </c>
    </row>
    <row r="1574" spans="3:8" x14ac:dyDescent="0.25">
      <c r="C1574">
        <v>1908</v>
      </c>
      <c r="D1574">
        <v>122969626</v>
      </c>
      <c r="E1574">
        <v>1331363554</v>
      </c>
      <c r="F1574">
        <v>246077700</v>
      </c>
      <c r="G1574">
        <v>43836343</v>
      </c>
      <c r="H1574">
        <v>17952984</v>
      </c>
    </row>
    <row r="1575" spans="3:8" x14ac:dyDescent="0.25">
      <c r="C1575">
        <v>1909</v>
      </c>
      <c r="D1575">
        <v>124306204</v>
      </c>
      <c r="E1575">
        <v>1339403985</v>
      </c>
      <c r="F1575">
        <v>251326994</v>
      </c>
      <c r="G1575">
        <v>43871463</v>
      </c>
      <c r="H1575">
        <v>18159102</v>
      </c>
    </row>
    <row r="1576" spans="3:8" x14ac:dyDescent="0.25">
      <c r="C1576">
        <v>1910</v>
      </c>
      <c r="D1576">
        <v>127114305</v>
      </c>
      <c r="E1576">
        <v>1342939382</v>
      </c>
      <c r="F1576">
        <v>261157693</v>
      </c>
      <c r="G1576">
        <v>43850166</v>
      </c>
      <c r="H1576">
        <v>18350046</v>
      </c>
    </row>
    <row r="1577" spans="3:8" x14ac:dyDescent="0.25">
      <c r="C1577">
        <v>1911</v>
      </c>
      <c r="D1577">
        <v>128586901</v>
      </c>
      <c r="E1577">
        <v>1341907701</v>
      </c>
      <c r="F1577">
        <v>272170075</v>
      </c>
      <c r="G1577">
        <v>43772694</v>
      </c>
      <c r="H1577">
        <v>18525713</v>
      </c>
    </row>
    <row r="1578" spans="3:8" x14ac:dyDescent="0.25">
      <c r="C1578">
        <v>1912</v>
      </c>
      <c r="D1578">
        <v>126062431</v>
      </c>
      <c r="E1578">
        <v>1352165174</v>
      </c>
      <c r="F1578">
        <v>277438059</v>
      </c>
      <c r="G1578">
        <v>43639283</v>
      </c>
      <c r="H1578">
        <v>18686005</v>
      </c>
    </row>
    <row r="1579" spans="3:8" x14ac:dyDescent="0.25">
      <c r="C1579">
        <v>1913</v>
      </c>
      <c r="D1579">
        <v>126364672</v>
      </c>
      <c r="E1579">
        <v>1359757776</v>
      </c>
      <c r="F1579">
        <v>282057750</v>
      </c>
      <c r="G1579">
        <v>42353992</v>
      </c>
      <c r="H1579">
        <v>19926997</v>
      </c>
    </row>
    <row r="1580" spans="3:8" x14ac:dyDescent="0.25">
      <c r="C1580">
        <v>1914</v>
      </c>
      <c r="D1580">
        <v>103341785</v>
      </c>
      <c r="E1580">
        <v>1398595162</v>
      </c>
      <c r="F1580">
        <v>286463212</v>
      </c>
      <c r="G1580">
        <v>42147875</v>
      </c>
      <c r="H1580">
        <v>12583555</v>
      </c>
    </row>
    <row r="1581" spans="3:8" x14ac:dyDescent="0.25">
      <c r="C1581">
        <v>1915</v>
      </c>
      <c r="D1581">
        <v>99017809</v>
      </c>
      <c r="E1581">
        <v>1408818734</v>
      </c>
      <c r="F1581">
        <v>293422061</v>
      </c>
      <c r="G1581">
        <v>41943364</v>
      </c>
      <c r="H1581">
        <v>12747059</v>
      </c>
    </row>
    <row r="1582" spans="3:8" x14ac:dyDescent="0.25">
      <c r="C1582">
        <v>1916</v>
      </c>
      <c r="D1582">
        <v>94682261</v>
      </c>
      <c r="E1582">
        <v>1428180203</v>
      </c>
      <c r="F1582">
        <v>291344099</v>
      </c>
      <c r="G1582">
        <v>46609583</v>
      </c>
      <c r="H1582">
        <v>8044158</v>
      </c>
    </row>
    <row r="1583" spans="3:8" x14ac:dyDescent="0.25">
      <c r="C1583">
        <v>1917</v>
      </c>
      <c r="D1583">
        <v>94763464</v>
      </c>
      <c r="E1583">
        <v>1328437483</v>
      </c>
      <c r="F1583">
        <v>404030798</v>
      </c>
      <c r="G1583">
        <v>46506827</v>
      </c>
      <c r="H1583">
        <v>8114604</v>
      </c>
    </row>
    <row r="1584" spans="3:8" x14ac:dyDescent="0.25">
      <c r="C1584">
        <v>1918</v>
      </c>
      <c r="D1584">
        <v>90829904</v>
      </c>
      <c r="E1584">
        <v>1438164038</v>
      </c>
      <c r="F1584">
        <v>301743262</v>
      </c>
      <c r="G1584">
        <v>44437800</v>
      </c>
      <c r="H1584">
        <v>19862038</v>
      </c>
    </row>
    <row r="1585" spans="3:8" x14ac:dyDescent="0.25">
      <c r="C1585">
        <v>1919</v>
      </c>
      <c r="D1585">
        <v>85162299</v>
      </c>
      <c r="E1585">
        <v>1379152953</v>
      </c>
      <c r="F1585">
        <v>269256527</v>
      </c>
      <c r="G1585">
        <v>108332243</v>
      </c>
      <c r="H1585">
        <v>67140287</v>
      </c>
    </row>
    <row r="1586" spans="3:8" x14ac:dyDescent="0.25">
      <c r="C1586">
        <v>1920</v>
      </c>
      <c r="D1586">
        <v>84056270</v>
      </c>
      <c r="E1586">
        <v>1359201736</v>
      </c>
      <c r="F1586">
        <v>157899234</v>
      </c>
      <c r="G1586">
        <v>257571306</v>
      </c>
      <c r="H1586">
        <v>67586879</v>
      </c>
    </row>
    <row r="1587" spans="3:8" x14ac:dyDescent="0.25">
      <c r="C1587">
        <v>1921</v>
      </c>
      <c r="D1587">
        <v>82314227</v>
      </c>
      <c r="E1587">
        <v>1362191936</v>
      </c>
      <c r="F1587">
        <v>137994559</v>
      </c>
      <c r="G1587">
        <v>281649383</v>
      </c>
      <c r="H1587">
        <v>75481321</v>
      </c>
    </row>
    <row r="1588" spans="3:8" x14ac:dyDescent="0.25">
      <c r="C1588">
        <v>1922</v>
      </c>
      <c r="D1588">
        <v>78819150</v>
      </c>
      <c r="E1588">
        <v>1363802294</v>
      </c>
      <c r="F1588">
        <v>139870520</v>
      </c>
      <c r="G1588">
        <v>291786143</v>
      </c>
      <c r="H1588">
        <v>81693524</v>
      </c>
    </row>
    <row r="1589" spans="3:8" x14ac:dyDescent="0.25">
      <c r="C1589">
        <v>1923</v>
      </c>
      <c r="D1589">
        <v>79453951</v>
      </c>
      <c r="E1589">
        <v>1391758741</v>
      </c>
      <c r="F1589">
        <v>121552796</v>
      </c>
      <c r="G1589">
        <v>298343365</v>
      </c>
      <c r="H1589">
        <v>81948321</v>
      </c>
    </row>
    <row r="1590" spans="3:8" x14ac:dyDescent="0.25">
      <c r="C1590">
        <v>1924</v>
      </c>
      <c r="D1590">
        <v>80098538</v>
      </c>
      <c r="E1590">
        <v>1439651996</v>
      </c>
      <c r="F1590">
        <v>86803667</v>
      </c>
      <c r="G1590">
        <v>301654226</v>
      </c>
      <c r="H1590">
        <v>82207958</v>
      </c>
    </row>
    <row r="1591" spans="3:8" x14ac:dyDescent="0.25">
      <c r="C1591">
        <v>1925</v>
      </c>
      <c r="D1591">
        <v>80753061</v>
      </c>
      <c r="E1591">
        <v>1452368103</v>
      </c>
      <c r="F1591">
        <v>87426356</v>
      </c>
      <c r="G1591">
        <v>301504511</v>
      </c>
      <c r="H1591">
        <v>86000057</v>
      </c>
    </row>
    <row r="1592" spans="3:8" x14ac:dyDescent="0.25">
      <c r="C1592">
        <v>1926</v>
      </c>
      <c r="D1592">
        <v>85830205</v>
      </c>
      <c r="E1592">
        <v>1483923399</v>
      </c>
      <c r="F1592">
        <v>90906619</v>
      </c>
      <c r="G1592">
        <v>279199459</v>
      </c>
      <c r="H1592">
        <v>86131699</v>
      </c>
    </row>
    <row r="1593" spans="3:8" x14ac:dyDescent="0.25">
      <c r="C1593">
        <v>1927</v>
      </c>
      <c r="D1593">
        <v>82249435</v>
      </c>
      <c r="E1593">
        <v>1512099525</v>
      </c>
      <c r="F1593">
        <v>83643970</v>
      </c>
      <c r="G1593">
        <v>279987348</v>
      </c>
      <c r="H1593">
        <v>86273792</v>
      </c>
    </row>
    <row r="1594" spans="3:8" x14ac:dyDescent="0.25">
      <c r="C1594">
        <v>1928</v>
      </c>
      <c r="D1594">
        <v>66383544</v>
      </c>
      <c r="E1594">
        <v>1525022069</v>
      </c>
      <c r="F1594">
        <v>101540888</v>
      </c>
      <c r="G1594">
        <v>283171279</v>
      </c>
      <c r="H1594">
        <v>86426192</v>
      </c>
    </row>
    <row r="1595" spans="3:8" x14ac:dyDescent="0.25">
      <c r="C1595">
        <v>1929</v>
      </c>
      <c r="D1595">
        <v>66882189</v>
      </c>
      <c r="E1595">
        <v>1540969341</v>
      </c>
      <c r="F1595">
        <v>101095257</v>
      </c>
      <c r="G1595">
        <v>286085961</v>
      </c>
      <c r="H1595">
        <v>86650720</v>
      </c>
    </row>
    <row r="1596" spans="3:8" x14ac:dyDescent="0.25">
      <c r="C1596">
        <v>1930</v>
      </c>
      <c r="D1596">
        <v>69955366</v>
      </c>
      <c r="E1596">
        <v>1602231838</v>
      </c>
      <c r="F1596">
        <v>67963277</v>
      </c>
      <c r="G1596">
        <v>277098421</v>
      </c>
      <c r="H1596">
        <v>86837476</v>
      </c>
    </row>
    <row r="1597" spans="3:8" x14ac:dyDescent="0.25">
      <c r="C1597">
        <v>1931</v>
      </c>
      <c r="D1597">
        <v>72781166</v>
      </c>
      <c r="E1597">
        <v>1585328770</v>
      </c>
      <c r="F1597">
        <v>97728961</v>
      </c>
      <c r="G1597">
        <v>279208993</v>
      </c>
      <c r="H1597">
        <v>87200896</v>
      </c>
    </row>
    <row r="1598" spans="3:8" x14ac:dyDescent="0.25">
      <c r="C1598">
        <v>1932</v>
      </c>
      <c r="D1598">
        <v>87002592</v>
      </c>
      <c r="E1598">
        <v>1576150428</v>
      </c>
      <c r="F1598">
        <v>87785525</v>
      </c>
      <c r="G1598">
        <v>304946699</v>
      </c>
      <c r="H1598">
        <v>87632281</v>
      </c>
    </row>
    <row r="1599" spans="3:8" x14ac:dyDescent="0.25">
      <c r="C1599">
        <v>1933</v>
      </c>
      <c r="D1599">
        <v>82126036</v>
      </c>
      <c r="E1599">
        <v>1591662616</v>
      </c>
      <c r="F1599">
        <v>173093566</v>
      </c>
      <c r="G1599">
        <v>230527902</v>
      </c>
      <c r="H1599">
        <v>88130308</v>
      </c>
    </row>
    <row r="1600" spans="3:8" x14ac:dyDescent="0.25">
      <c r="C1600">
        <v>1934</v>
      </c>
      <c r="D1600">
        <v>81893498</v>
      </c>
      <c r="E1600">
        <v>1689168327</v>
      </c>
      <c r="F1600">
        <v>99334637</v>
      </c>
      <c r="G1600">
        <v>228808596</v>
      </c>
      <c r="H1600">
        <v>88631735</v>
      </c>
    </row>
    <row r="1601" spans="3:29" x14ac:dyDescent="0.25">
      <c r="C1601">
        <v>1935</v>
      </c>
      <c r="D1601">
        <v>73046863</v>
      </c>
      <c r="E1601">
        <v>1702679315</v>
      </c>
      <c r="F1601">
        <v>115443665</v>
      </c>
      <c r="G1601">
        <v>230106543</v>
      </c>
      <c r="H1601">
        <v>89136586</v>
      </c>
    </row>
    <row r="1602" spans="3:29" x14ac:dyDescent="0.25">
      <c r="C1602">
        <v>1936</v>
      </c>
      <c r="D1602">
        <v>73830967</v>
      </c>
      <c r="E1602">
        <v>1716805749</v>
      </c>
      <c r="F1602">
        <v>121733914</v>
      </c>
      <c r="G1602">
        <v>231407879</v>
      </c>
      <c r="H1602">
        <v>89644892</v>
      </c>
    </row>
    <row r="1603" spans="3:29" x14ac:dyDescent="0.25">
      <c r="C1603">
        <v>1937</v>
      </c>
      <c r="D1603">
        <v>74682354</v>
      </c>
      <c r="E1603">
        <v>1735765078</v>
      </c>
      <c r="F1603">
        <v>148565644</v>
      </c>
      <c r="G1603">
        <v>207672115</v>
      </c>
      <c r="H1603">
        <v>90156675</v>
      </c>
    </row>
    <row r="1604" spans="3:29" x14ac:dyDescent="0.25">
      <c r="C1604">
        <v>1938</v>
      </c>
      <c r="D1604">
        <v>75259132</v>
      </c>
      <c r="E1604">
        <v>1748882162</v>
      </c>
      <c r="F1604">
        <v>156803813</v>
      </c>
      <c r="G1604">
        <v>208725828</v>
      </c>
      <c r="H1604">
        <v>90671972</v>
      </c>
    </row>
    <row r="1605" spans="3:29" x14ac:dyDescent="0.25">
      <c r="C1605">
        <v>1939</v>
      </c>
      <c r="D1605">
        <v>115165051</v>
      </c>
      <c r="E1605">
        <v>1790049783</v>
      </c>
      <c r="F1605">
        <v>108835231</v>
      </c>
      <c r="G1605">
        <v>197867758</v>
      </c>
      <c r="H1605">
        <v>91209615</v>
      </c>
    </row>
    <row r="1606" spans="3:29" x14ac:dyDescent="0.25">
      <c r="C1606">
        <v>1940</v>
      </c>
      <c r="D1606">
        <v>117091124</v>
      </c>
      <c r="E1606">
        <v>1866300315</v>
      </c>
      <c r="F1606">
        <v>113891423</v>
      </c>
      <c r="G1606">
        <v>159705974</v>
      </c>
      <c r="H1606">
        <v>70765903</v>
      </c>
    </row>
    <row r="1607" spans="3:29" x14ac:dyDescent="0.25">
      <c r="C1607">
        <v>1941</v>
      </c>
      <c r="D1607">
        <v>111108937</v>
      </c>
      <c r="E1607">
        <v>1884852778</v>
      </c>
      <c r="F1607">
        <v>116129338</v>
      </c>
      <c r="G1607">
        <v>161524971</v>
      </c>
      <c r="H1607">
        <v>71172510</v>
      </c>
    </row>
    <row r="1608" spans="3:29" x14ac:dyDescent="0.25">
      <c r="C1608">
        <v>1942</v>
      </c>
      <c r="D1608">
        <v>112760634</v>
      </c>
      <c r="E1608">
        <v>1900470518</v>
      </c>
      <c r="F1608">
        <v>115483903</v>
      </c>
      <c r="G1608">
        <v>163575483</v>
      </c>
      <c r="H1608">
        <v>71596573</v>
      </c>
    </row>
    <row r="1609" spans="3:29" x14ac:dyDescent="0.25">
      <c r="C1609">
        <v>1943</v>
      </c>
      <c r="D1609">
        <v>113506376</v>
      </c>
      <c r="E1609">
        <v>1926228340</v>
      </c>
      <c r="F1609">
        <v>108095575</v>
      </c>
      <c r="G1609">
        <v>161896821</v>
      </c>
      <c r="H1609">
        <v>72038527</v>
      </c>
      <c r="L1609" t="s">
        <v>697</v>
      </c>
      <c r="M1609" t="s">
        <v>698</v>
      </c>
      <c r="N1609" t="s">
        <v>699</v>
      </c>
      <c r="O1609" t="s">
        <v>700</v>
      </c>
      <c r="S1609" t="s">
        <v>697</v>
      </c>
      <c r="T1609" t="s">
        <v>698</v>
      </c>
      <c r="U1609" t="s">
        <v>699</v>
      </c>
      <c r="Z1609" t="s">
        <v>697</v>
      </c>
      <c r="AA1609" t="s">
        <v>698</v>
      </c>
      <c r="AB1609" t="s">
        <v>702</v>
      </c>
      <c r="AC1609" t="s">
        <v>703</v>
      </c>
    </row>
    <row r="1610" spans="3:29" x14ac:dyDescent="0.25">
      <c r="C1610">
        <v>1944</v>
      </c>
      <c r="D1610">
        <v>88293954</v>
      </c>
      <c r="E1610">
        <v>1971438354</v>
      </c>
      <c r="F1610">
        <v>103270229</v>
      </c>
      <c r="G1610">
        <v>164044017</v>
      </c>
      <c r="H1610">
        <v>72613366</v>
      </c>
      <c r="K1610">
        <f t="shared" ref="K1610:K1673" si="1">+C1610</f>
        <v>1944</v>
      </c>
      <c r="L1610">
        <f t="shared" ref="L1610:M1673" si="2">+E1610</f>
        <v>1971438354</v>
      </c>
      <c r="M1610">
        <f t="shared" si="2"/>
        <v>103270229</v>
      </c>
      <c r="N1610">
        <f t="shared" ref="N1610:N1673" si="3">+G1610+H1610</f>
        <v>236657383</v>
      </c>
      <c r="O1610">
        <f>+L1610+M1610+N1610</f>
        <v>2311365966</v>
      </c>
      <c r="R1610">
        <f>+K1610</f>
        <v>1944</v>
      </c>
      <c r="S1610">
        <f>100*L1610/O1610</f>
        <v>85.293215483817505</v>
      </c>
      <c r="T1610">
        <f>100*M1610/O1610</f>
        <v>4.4679306747220657</v>
      </c>
      <c r="U1610">
        <f>100*N1610/O1610</f>
        <v>10.238853841460431</v>
      </c>
      <c r="Y1610">
        <f>+R1610</f>
        <v>1944</v>
      </c>
      <c r="Z1610">
        <f>100*E1610/$O1610</f>
        <v>85.293215483817505</v>
      </c>
      <c r="AA1610">
        <f t="shared" ref="AA1610:AC1610" si="4">100*F1610/$O1610</f>
        <v>4.4679306747220657</v>
      </c>
      <c r="AB1610">
        <f t="shared" si="4"/>
        <v>7.0972757846690557</v>
      </c>
      <c r="AC1610">
        <f t="shared" si="4"/>
        <v>3.1415780567913751</v>
      </c>
    </row>
    <row r="1611" spans="3:29" x14ac:dyDescent="0.25">
      <c r="C1611">
        <v>1945</v>
      </c>
      <c r="D1611">
        <v>118550810</v>
      </c>
      <c r="E1611">
        <v>1853490353</v>
      </c>
      <c r="F1611">
        <v>199142897</v>
      </c>
      <c r="G1611">
        <v>173177850</v>
      </c>
      <c r="H1611">
        <v>73065790</v>
      </c>
      <c r="K1611">
        <f t="shared" si="1"/>
        <v>1945</v>
      </c>
      <c r="L1611">
        <f t="shared" si="2"/>
        <v>1853490353</v>
      </c>
      <c r="M1611">
        <f t="shared" si="2"/>
        <v>199142897</v>
      </c>
      <c r="N1611">
        <f t="shared" si="3"/>
        <v>246243640</v>
      </c>
      <c r="O1611">
        <f t="shared" ref="O1611:O1674" si="5">+L1611+M1611+N1611</f>
        <v>2298876890</v>
      </c>
      <c r="R1611">
        <f t="shared" ref="R1611:R1674" si="6">+K1611</f>
        <v>1945</v>
      </c>
      <c r="S1611">
        <f t="shared" ref="S1611:S1674" si="7">100*L1611/O1611</f>
        <v>80.625907418643891</v>
      </c>
      <c r="T1611">
        <f t="shared" ref="T1611:T1674" si="8">100*M1611/O1611</f>
        <v>8.6626168572254425</v>
      </c>
      <c r="U1611">
        <f t="shared" ref="U1611:U1674" si="9">100*N1611/O1611</f>
        <v>10.711475724130665</v>
      </c>
      <c r="Y1611">
        <f t="shared" ref="Y1611:Y1674" si="10">+R1611</f>
        <v>1945</v>
      </c>
      <c r="Z1611">
        <f t="shared" ref="Z1611:Z1674" si="11">100*E1611/$O1611</f>
        <v>80.625907418643891</v>
      </c>
      <c r="AA1611">
        <f t="shared" ref="AA1611:AA1674" si="12">100*F1611/$O1611</f>
        <v>8.6626168572254425</v>
      </c>
      <c r="AB1611">
        <f t="shared" ref="AB1611:AB1674" si="13">100*G1611/$O1611</f>
        <v>7.5331502418992082</v>
      </c>
      <c r="AC1611">
        <f t="shared" ref="AC1611:AC1674" si="14">100*H1611/$O1611</f>
        <v>3.1783254822314562</v>
      </c>
    </row>
    <row r="1612" spans="3:29" x14ac:dyDescent="0.25">
      <c r="C1612">
        <v>1946</v>
      </c>
      <c r="D1612">
        <v>83026168</v>
      </c>
      <c r="E1612">
        <v>1421003051</v>
      </c>
      <c r="F1612">
        <v>656441551</v>
      </c>
      <c r="G1612">
        <v>175539888</v>
      </c>
      <c r="H1612">
        <v>99104444</v>
      </c>
      <c r="K1612">
        <f t="shared" si="1"/>
        <v>1946</v>
      </c>
      <c r="L1612">
        <f t="shared" si="2"/>
        <v>1421003051</v>
      </c>
      <c r="M1612">
        <f t="shared" si="2"/>
        <v>656441551</v>
      </c>
      <c r="N1612">
        <f t="shared" si="3"/>
        <v>274644332</v>
      </c>
      <c r="O1612">
        <f t="shared" si="5"/>
        <v>2352088934</v>
      </c>
      <c r="R1612">
        <f t="shared" si="6"/>
        <v>1946</v>
      </c>
      <c r="S1612">
        <f t="shared" si="7"/>
        <v>60.414511988006318</v>
      </c>
      <c r="T1612">
        <f t="shared" si="8"/>
        <v>27.908874597001102</v>
      </c>
      <c r="U1612">
        <f t="shared" si="9"/>
        <v>11.67661341499258</v>
      </c>
      <c r="Y1612">
        <f t="shared" si="10"/>
        <v>1946</v>
      </c>
      <c r="Z1612">
        <f t="shared" si="11"/>
        <v>60.414511988006318</v>
      </c>
      <c r="AA1612">
        <f t="shared" si="12"/>
        <v>27.908874597001102</v>
      </c>
      <c r="AB1612">
        <f t="shared" si="13"/>
        <v>7.4631484151185585</v>
      </c>
      <c r="AC1612">
        <f t="shared" si="14"/>
        <v>4.2134649998740228</v>
      </c>
    </row>
    <row r="1613" spans="3:29" x14ac:dyDescent="0.25">
      <c r="C1613">
        <v>1947</v>
      </c>
      <c r="D1613">
        <v>81980693</v>
      </c>
      <c r="E1613">
        <v>1393626937</v>
      </c>
      <c r="F1613">
        <v>613714509</v>
      </c>
      <c r="G1613">
        <v>223687507</v>
      </c>
      <c r="H1613">
        <v>141036185</v>
      </c>
      <c r="K1613">
        <f t="shared" si="1"/>
        <v>1947</v>
      </c>
      <c r="L1613">
        <f t="shared" si="2"/>
        <v>1393626937</v>
      </c>
      <c r="M1613">
        <f t="shared" si="2"/>
        <v>613714509</v>
      </c>
      <c r="N1613">
        <f t="shared" si="3"/>
        <v>364723692</v>
      </c>
      <c r="O1613">
        <f t="shared" si="5"/>
        <v>2372065138</v>
      </c>
      <c r="R1613">
        <f t="shared" si="6"/>
        <v>1947</v>
      </c>
      <c r="S1613">
        <f t="shared" si="7"/>
        <v>58.751630158648702</v>
      </c>
      <c r="T1613">
        <f t="shared" si="8"/>
        <v>25.872582466999688</v>
      </c>
      <c r="U1613">
        <f t="shared" si="9"/>
        <v>15.375787374351606</v>
      </c>
      <c r="Y1613">
        <f t="shared" si="10"/>
        <v>1947</v>
      </c>
      <c r="Z1613">
        <f t="shared" si="11"/>
        <v>58.751630158648702</v>
      </c>
      <c r="AA1613">
        <f t="shared" si="12"/>
        <v>25.872582466999688</v>
      </c>
      <c r="AB1613">
        <f t="shared" si="13"/>
        <v>9.4300743860938603</v>
      </c>
      <c r="AC1613">
        <f t="shared" si="14"/>
        <v>5.9457129882577453</v>
      </c>
    </row>
    <row r="1614" spans="3:29" x14ac:dyDescent="0.25">
      <c r="C1614">
        <v>1948</v>
      </c>
      <c r="D1614">
        <v>79468182</v>
      </c>
      <c r="E1614">
        <v>1772998727</v>
      </c>
      <c r="F1614">
        <v>245982368</v>
      </c>
      <c r="G1614">
        <v>234316393</v>
      </c>
      <c r="H1614">
        <v>141882420</v>
      </c>
      <c r="K1614">
        <f t="shared" si="1"/>
        <v>1948</v>
      </c>
      <c r="L1614">
        <f t="shared" si="2"/>
        <v>1772998727</v>
      </c>
      <c r="M1614">
        <f t="shared" si="2"/>
        <v>245982368</v>
      </c>
      <c r="N1614">
        <f t="shared" si="3"/>
        <v>376198813</v>
      </c>
      <c r="O1614">
        <f t="shared" si="5"/>
        <v>2395179908</v>
      </c>
      <c r="R1614">
        <f t="shared" si="6"/>
        <v>1948</v>
      </c>
      <c r="S1614">
        <f t="shared" si="7"/>
        <v>74.023613887128519</v>
      </c>
      <c r="T1614">
        <f t="shared" si="8"/>
        <v>10.269891091621499</v>
      </c>
      <c r="U1614">
        <f t="shared" si="9"/>
        <v>15.706495021249987</v>
      </c>
      <c r="Y1614">
        <f t="shared" si="10"/>
        <v>1948</v>
      </c>
      <c r="Z1614">
        <f t="shared" si="11"/>
        <v>74.023613887128519</v>
      </c>
      <c r="AA1614">
        <f t="shared" si="12"/>
        <v>10.269891091621499</v>
      </c>
      <c r="AB1614">
        <f t="shared" si="13"/>
        <v>9.7828306014664523</v>
      </c>
      <c r="AC1614">
        <f t="shared" si="14"/>
        <v>5.9236644197835346</v>
      </c>
    </row>
    <row r="1615" spans="3:29" x14ac:dyDescent="0.25">
      <c r="C1615">
        <v>1949</v>
      </c>
      <c r="D1615">
        <v>7540614</v>
      </c>
      <c r="E1615">
        <v>1797809631</v>
      </c>
      <c r="F1615">
        <v>244213710</v>
      </c>
      <c r="G1615">
        <v>234597515</v>
      </c>
      <c r="H1615">
        <v>216660299</v>
      </c>
      <c r="K1615">
        <f t="shared" si="1"/>
        <v>1949</v>
      </c>
      <c r="L1615">
        <f t="shared" si="2"/>
        <v>1797809631</v>
      </c>
      <c r="M1615">
        <f t="shared" si="2"/>
        <v>244213710</v>
      </c>
      <c r="N1615">
        <f t="shared" si="3"/>
        <v>451257814</v>
      </c>
      <c r="O1615">
        <f t="shared" si="5"/>
        <v>2493281155</v>
      </c>
      <c r="R1615">
        <f t="shared" si="6"/>
        <v>1949</v>
      </c>
      <c r="S1615">
        <f t="shared" si="7"/>
        <v>72.10617332083433</v>
      </c>
      <c r="T1615">
        <f t="shared" si="8"/>
        <v>9.7948724920274781</v>
      </c>
      <c r="U1615">
        <f t="shared" si="9"/>
        <v>18.098954187138194</v>
      </c>
      <c r="Y1615">
        <f t="shared" si="10"/>
        <v>1949</v>
      </c>
      <c r="Z1615">
        <f t="shared" si="11"/>
        <v>72.10617332083433</v>
      </c>
      <c r="AA1615">
        <f t="shared" si="12"/>
        <v>9.7948724920274781</v>
      </c>
      <c r="AB1615">
        <f t="shared" si="13"/>
        <v>9.4091881507041677</v>
      </c>
      <c r="AC1615">
        <f t="shared" si="14"/>
        <v>8.6897660364340261</v>
      </c>
    </row>
    <row r="1616" spans="3:29" x14ac:dyDescent="0.25">
      <c r="C1616">
        <v>1950</v>
      </c>
      <c r="D1616">
        <v>24360727</v>
      </c>
      <c r="E1616">
        <v>1735192897</v>
      </c>
      <c r="F1616">
        <v>293420477</v>
      </c>
      <c r="G1616">
        <v>228253444</v>
      </c>
      <c r="H1616">
        <v>218271737</v>
      </c>
      <c r="K1616">
        <f t="shared" si="1"/>
        <v>1950</v>
      </c>
      <c r="L1616">
        <f t="shared" si="2"/>
        <v>1735192897</v>
      </c>
      <c r="M1616">
        <f t="shared" si="2"/>
        <v>293420477</v>
      </c>
      <c r="N1616">
        <f t="shared" si="3"/>
        <v>446525181</v>
      </c>
      <c r="O1616">
        <f t="shared" si="5"/>
        <v>2475138555</v>
      </c>
      <c r="R1616">
        <f t="shared" si="6"/>
        <v>1950</v>
      </c>
      <c r="S1616">
        <f t="shared" si="7"/>
        <v>70.104879320584132</v>
      </c>
      <c r="T1616">
        <f t="shared" si="8"/>
        <v>11.854709159908019</v>
      </c>
      <c r="U1616">
        <f t="shared" si="9"/>
        <v>18.040411519507845</v>
      </c>
      <c r="Y1616">
        <f t="shared" si="10"/>
        <v>1950</v>
      </c>
      <c r="Z1616">
        <f t="shared" si="11"/>
        <v>70.104879320584132</v>
      </c>
      <c r="AA1616">
        <f t="shared" si="12"/>
        <v>11.854709159908019</v>
      </c>
      <c r="AB1616">
        <f t="shared" si="13"/>
        <v>9.2218451180806724</v>
      </c>
      <c r="AC1616">
        <f t="shared" si="14"/>
        <v>8.8185664014271712</v>
      </c>
    </row>
    <row r="1617" spans="3:29" x14ac:dyDescent="0.25">
      <c r="C1617">
        <v>1951</v>
      </c>
      <c r="D1617">
        <v>11469025</v>
      </c>
      <c r="E1617">
        <v>1398493181</v>
      </c>
      <c r="F1617">
        <v>682270447</v>
      </c>
      <c r="G1617">
        <v>231529504</v>
      </c>
      <c r="H1617">
        <v>219370560</v>
      </c>
      <c r="K1617">
        <f t="shared" si="1"/>
        <v>1951</v>
      </c>
      <c r="L1617">
        <f t="shared" si="2"/>
        <v>1398493181</v>
      </c>
      <c r="M1617">
        <f t="shared" si="2"/>
        <v>682270447</v>
      </c>
      <c r="N1617">
        <f t="shared" si="3"/>
        <v>450900064</v>
      </c>
      <c r="O1617">
        <f t="shared" si="5"/>
        <v>2531663692</v>
      </c>
      <c r="R1617">
        <f t="shared" si="6"/>
        <v>1951</v>
      </c>
      <c r="S1617">
        <f t="shared" si="7"/>
        <v>55.240085222188348</v>
      </c>
      <c r="T1617">
        <f t="shared" si="8"/>
        <v>26.949489742889593</v>
      </c>
      <c r="U1617">
        <f t="shared" si="9"/>
        <v>17.810425034922055</v>
      </c>
      <c r="Y1617">
        <f t="shared" si="10"/>
        <v>1951</v>
      </c>
      <c r="Z1617">
        <f t="shared" si="11"/>
        <v>55.240085222188348</v>
      </c>
      <c r="AA1617">
        <f t="shared" si="12"/>
        <v>26.949489742889593</v>
      </c>
      <c r="AB1617">
        <f t="shared" si="13"/>
        <v>9.1453499424756934</v>
      </c>
      <c r="AC1617">
        <f t="shared" si="14"/>
        <v>8.6650750924463633</v>
      </c>
    </row>
    <row r="1618" spans="3:29" x14ac:dyDescent="0.25">
      <c r="C1618">
        <v>1952</v>
      </c>
      <c r="D1618">
        <v>11655335</v>
      </c>
      <c r="E1618">
        <v>1365415989</v>
      </c>
      <c r="F1618">
        <v>297884796</v>
      </c>
      <c r="G1618">
        <v>607812284</v>
      </c>
      <c r="H1618">
        <v>307504633</v>
      </c>
      <c r="K1618">
        <f t="shared" si="1"/>
        <v>1952</v>
      </c>
      <c r="L1618">
        <f t="shared" si="2"/>
        <v>1365415989</v>
      </c>
      <c r="M1618">
        <f t="shared" si="2"/>
        <v>297884796</v>
      </c>
      <c r="N1618">
        <f t="shared" si="3"/>
        <v>915316917</v>
      </c>
      <c r="O1618">
        <f t="shared" si="5"/>
        <v>2578617702</v>
      </c>
      <c r="R1618">
        <f t="shared" si="6"/>
        <v>1952</v>
      </c>
      <c r="S1618">
        <f t="shared" si="7"/>
        <v>52.951470392100795</v>
      </c>
      <c r="T1618">
        <f t="shared" si="8"/>
        <v>11.552111651485125</v>
      </c>
      <c r="U1618">
        <f t="shared" si="9"/>
        <v>35.496417956414078</v>
      </c>
      <c r="Y1618">
        <f t="shared" si="10"/>
        <v>1952</v>
      </c>
      <c r="Z1618">
        <f t="shared" si="11"/>
        <v>52.951470392100795</v>
      </c>
      <c r="AA1618">
        <f t="shared" si="12"/>
        <v>11.552111651485125</v>
      </c>
      <c r="AB1618">
        <f t="shared" si="13"/>
        <v>23.571244528747908</v>
      </c>
      <c r="AC1618">
        <f t="shared" si="14"/>
        <v>11.925173427666168</v>
      </c>
    </row>
    <row r="1619" spans="3:29" x14ac:dyDescent="0.25">
      <c r="C1619">
        <v>1953</v>
      </c>
      <c r="D1619">
        <v>11844021</v>
      </c>
      <c r="E1619">
        <v>1417675444</v>
      </c>
      <c r="F1619">
        <v>281165896</v>
      </c>
      <c r="G1619">
        <v>619662234</v>
      </c>
      <c r="H1619">
        <v>309933372</v>
      </c>
      <c r="K1619">
        <f t="shared" si="1"/>
        <v>1953</v>
      </c>
      <c r="L1619">
        <f t="shared" si="2"/>
        <v>1417675444</v>
      </c>
      <c r="M1619">
        <f t="shared" si="2"/>
        <v>281165896</v>
      </c>
      <c r="N1619">
        <f t="shared" si="3"/>
        <v>929595606</v>
      </c>
      <c r="O1619">
        <f t="shared" si="5"/>
        <v>2628436946</v>
      </c>
      <c r="R1619">
        <f t="shared" si="6"/>
        <v>1953</v>
      </c>
      <c r="S1619">
        <f t="shared" si="7"/>
        <v>53.936064403501959</v>
      </c>
      <c r="T1619">
        <f t="shared" si="8"/>
        <v>10.697075934345049</v>
      </c>
      <c r="U1619">
        <f t="shared" si="9"/>
        <v>35.36685966215299</v>
      </c>
      <c r="Y1619">
        <f t="shared" si="10"/>
        <v>1953</v>
      </c>
      <c r="Z1619">
        <f t="shared" si="11"/>
        <v>53.936064403501959</v>
      </c>
      <c r="AA1619">
        <f t="shared" si="12"/>
        <v>10.697075934345049</v>
      </c>
      <c r="AB1619">
        <f t="shared" si="13"/>
        <v>23.575312884831135</v>
      </c>
      <c r="AC1619">
        <f t="shared" si="14"/>
        <v>11.791546777321855</v>
      </c>
    </row>
    <row r="1620" spans="3:29" x14ac:dyDescent="0.25">
      <c r="C1620">
        <v>1954</v>
      </c>
      <c r="D1620">
        <v>12034768</v>
      </c>
      <c r="E1620">
        <v>1442204298</v>
      </c>
      <c r="F1620">
        <v>293345441</v>
      </c>
      <c r="G1620">
        <v>632075581</v>
      </c>
      <c r="H1620">
        <v>312321357</v>
      </c>
      <c r="K1620">
        <f t="shared" si="1"/>
        <v>1954</v>
      </c>
      <c r="L1620">
        <f t="shared" si="2"/>
        <v>1442204298</v>
      </c>
      <c r="M1620">
        <f t="shared" si="2"/>
        <v>293345441</v>
      </c>
      <c r="N1620">
        <f t="shared" si="3"/>
        <v>944396938</v>
      </c>
      <c r="O1620">
        <f t="shared" si="5"/>
        <v>2679946677</v>
      </c>
      <c r="R1620">
        <f t="shared" si="6"/>
        <v>1954</v>
      </c>
      <c r="S1620">
        <f t="shared" si="7"/>
        <v>53.814663940046742</v>
      </c>
      <c r="T1620">
        <f t="shared" si="8"/>
        <v>10.945943197958636</v>
      </c>
      <c r="U1620">
        <f t="shared" si="9"/>
        <v>35.239392861994617</v>
      </c>
      <c r="Y1620">
        <f t="shared" si="10"/>
        <v>1954</v>
      </c>
      <c r="Z1620">
        <f t="shared" si="11"/>
        <v>53.814663940046742</v>
      </c>
      <c r="AA1620">
        <f t="shared" si="12"/>
        <v>10.945943197958636</v>
      </c>
      <c r="AB1620">
        <f t="shared" si="13"/>
        <v>23.58537900864361</v>
      </c>
      <c r="AC1620">
        <f t="shared" si="14"/>
        <v>11.654013853351008</v>
      </c>
    </row>
    <row r="1621" spans="3:29" x14ac:dyDescent="0.25">
      <c r="C1621">
        <v>1955</v>
      </c>
      <c r="D1621">
        <v>12231013</v>
      </c>
      <c r="E1621">
        <v>1394292014</v>
      </c>
      <c r="F1621">
        <v>378356674</v>
      </c>
      <c r="G1621">
        <v>646433799</v>
      </c>
      <c r="H1621">
        <v>314760730</v>
      </c>
      <c r="K1621">
        <f t="shared" si="1"/>
        <v>1955</v>
      </c>
      <c r="L1621">
        <f t="shared" si="2"/>
        <v>1394292014</v>
      </c>
      <c r="M1621">
        <f t="shared" si="2"/>
        <v>378356674</v>
      </c>
      <c r="N1621">
        <f t="shared" si="3"/>
        <v>961194529</v>
      </c>
      <c r="O1621">
        <f t="shared" si="5"/>
        <v>2733843217</v>
      </c>
      <c r="R1621">
        <f t="shared" si="6"/>
        <v>1955</v>
      </c>
      <c r="S1621">
        <f t="shared" si="7"/>
        <v>51.001169537806746</v>
      </c>
      <c r="T1621">
        <f t="shared" si="8"/>
        <v>13.839735638358665</v>
      </c>
      <c r="U1621">
        <f t="shared" si="9"/>
        <v>35.159094823834586</v>
      </c>
      <c r="Y1621">
        <f t="shared" si="10"/>
        <v>1955</v>
      </c>
      <c r="Z1621">
        <f t="shared" si="11"/>
        <v>51.001169537806746</v>
      </c>
      <c r="AA1621">
        <f t="shared" si="12"/>
        <v>13.839735638358665</v>
      </c>
      <c r="AB1621">
        <f t="shared" si="13"/>
        <v>23.645606118896904</v>
      </c>
      <c r="AC1621">
        <f t="shared" si="14"/>
        <v>11.513488704937684</v>
      </c>
    </row>
    <row r="1622" spans="3:29" x14ac:dyDescent="0.25">
      <c r="C1622">
        <v>1956</v>
      </c>
      <c r="D1622">
        <v>12435397</v>
      </c>
      <c r="E1622">
        <v>1408135724</v>
      </c>
      <c r="F1622">
        <v>324079277</v>
      </c>
      <c r="G1622">
        <v>732204433</v>
      </c>
      <c r="H1622">
        <v>324149928</v>
      </c>
      <c r="K1622">
        <f t="shared" si="1"/>
        <v>1956</v>
      </c>
      <c r="L1622">
        <f t="shared" si="2"/>
        <v>1408135724</v>
      </c>
      <c r="M1622">
        <f t="shared" si="2"/>
        <v>324079277</v>
      </c>
      <c r="N1622">
        <f t="shared" si="3"/>
        <v>1056354361</v>
      </c>
      <c r="O1622">
        <f t="shared" si="5"/>
        <v>2788569362</v>
      </c>
      <c r="R1622">
        <f t="shared" si="6"/>
        <v>1956</v>
      </c>
      <c r="S1622">
        <f t="shared" si="7"/>
        <v>50.496707852734417</v>
      </c>
      <c r="T1622">
        <f t="shared" si="8"/>
        <v>11.621703996904202</v>
      </c>
      <c r="U1622">
        <f t="shared" si="9"/>
        <v>37.881588150361381</v>
      </c>
      <c r="Y1622">
        <f t="shared" si="10"/>
        <v>1956</v>
      </c>
      <c r="Z1622">
        <f t="shared" si="11"/>
        <v>50.496707852734417</v>
      </c>
      <c r="AA1622">
        <f t="shared" si="12"/>
        <v>11.621703996904202</v>
      </c>
      <c r="AB1622">
        <f t="shared" si="13"/>
        <v>26.257350560391046</v>
      </c>
      <c r="AC1622">
        <f t="shared" si="14"/>
        <v>11.624237589970337</v>
      </c>
    </row>
    <row r="1623" spans="3:29" x14ac:dyDescent="0.25">
      <c r="C1623">
        <v>1957</v>
      </c>
      <c r="D1623">
        <v>12646902</v>
      </c>
      <c r="E1623">
        <v>1396823254</v>
      </c>
      <c r="F1623">
        <v>374325529</v>
      </c>
      <c r="G1623">
        <v>747495676</v>
      </c>
      <c r="H1623">
        <v>326577481</v>
      </c>
      <c r="K1623">
        <f t="shared" si="1"/>
        <v>1957</v>
      </c>
      <c r="L1623">
        <f t="shared" si="2"/>
        <v>1396823254</v>
      </c>
      <c r="M1623">
        <f t="shared" si="2"/>
        <v>374325529</v>
      </c>
      <c r="N1623">
        <f t="shared" si="3"/>
        <v>1074073157</v>
      </c>
      <c r="O1623">
        <f t="shared" si="5"/>
        <v>2845221940</v>
      </c>
      <c r="R1623">
        <f t="shared" si="6"/>
        <v>1957</v>
      </c>
      <c r="S1623">
        <f t="shared" si="7"/>
        <v>49.093648349977222</v>
      </c>
      <c r="T1623">
        <f t="shared" si="8"/>
        <v>13.156285762368331</v>
      </c>
      <c r="U1623">
        <f t="shared" si="9"/>
        <v>37.750065887654443</v>
      </c>
      <c r="Y1623">
        <f t="shared" si="10"/>
        <v>1957</v>
      </c>
      <c r="Z1623">
        <f t="shared" si="11"/>
        <v>49.093648349977222</v>
      </c>
      <c r="AA1623">
        <f t="shared" si="12"/>
        <v>13.156285762368331</v>
      </c>
      <c r="AB1623">
        <f t="shared" si="13"/>
        <v>26.271963725965083</v>
      </c>
      <c r="AC1623">
        <f t="shared" si="14"/>
        <v>11.478102161689362</v>
      </c>
    </row>
    <row r="1624" spans="3:29" x14ac:dyDescent="0.25">
      <c r="C1624">
        <v>1958</v>
      </c>
      <c r="D1624">
        <v>12865206</v>
      </c>
      <c r="E1624">
        <v>1390828265</v>
      </c>
      <c r="F1624">
        <v>503789251</v>
      </c>
      <c r="G1624">
        <v>679475407</v>
      </c>
      <c r="H1624">
        <v>329152025</v>
      </c>
      <c r="K1624">
        <f t="shared" si="1"/>
        <v>1958</v>
      </c>
      <c r="L1624">
        <f t="shared" si="2"/>
        <v>1390828265</v>
      </c>
      <c r="M1624">
        <f t="shared" si="2"/>
        <v>503789251</v>
      </c>
      <c r="N1624">
        <f t="shared" si="3"/>
        <v>1008627432</v>
      </c>
      <c r="O1624">
        <f t="shared" si="5"/>
        <v>2903244948</v>
      </c>
      <c r="R1624">
        <f t="shared" si="6"/>
        <v>1958</v>
      </c>
      <c r="S1624">
        <f t="shared" si="7"/>
        <v>47.905991051775352</v>
      </c>
      <c r="T1624">
        <f t="shared" si="8"/>
        <v>17.352626458441012</v>
      </c>
      <c r="U1624">
        <f t="shared" si="9"/>
        <v>34.741382489783632</v>
      </c>
      <c r="Y1624">
        <f t="shared" si="10"/>
        <v>1958</v>
      </c>
      <c r="Z1624">
        <f t="shared" si="11"/>
        <v>47.905991051775352</v>
      </c>
      <c r="AA1624">
        <f t="shared" si="12"/>
        <v>17.352626458441012</v>
      </c>
      <c r="AB1624">
        <f t="shared" si="13"/>
        <v>23.403998600534205</v>
      </c>
      <c r="AC1624">
        <f t="shared" si="14"/>
        <v>11.337383889249431</v>
      </c>
    </row>
    <row r="1625" spans="3:29" x14ac:dyDescent="0.25">
      <c r="C1625">
        <v>1959</v>
      </c>
      <c r="D1625">
        <v>13093968</v>
      </c>
      <c r="E1625">
        <v>1412052459</v>
      </c>
      <c r="F1625">
        <v>504357481</v>
      </c>
      <c r="G1625">
        <v>708865907</v>
      </c>
      <c r="H1625">
        <v>331924409</v>
      </c>
      <c r="K1625">
        <f t="shared" si="1"/>
        <v>1959</v>
      </c>
      <c r="L1625">
        <f t="shared" si="2"/>
        <v>1412052459</v>
      </c>
      <c r="M1625">
        <f t="shared" si="2"/>
        <v>504357481</v>
      </c>
      <c r="N1625">
        <f t="shared" si="3"/>
        <v>1040790316</v>
      </c>
      <c r="O1625">
        <f t="shared" si="5"/>
        <v>2957200256</v>
      </c>
      <c r="R1625">
        <f t="shared" si="6"/>
        <v>1959</v>
      </c>
      <c r="S1625">
        <f t="shared" si="7"/>
        <v>47.749639414342049</v>
      </c>
      <c r="T1625">
        <f t="shared" si="8"/>
        <v>17.055235944088867</v>
      </c>
      <c r="U1625">
        <f t="shared" si="9"/>
        <v>35.19512464156908</v>
      </c>
      <c r="Y1625">
        <f t="shared" si="10"/>
        <v>1959</v>
      </c>
      <c r="Z1625">
        <f t="shared" si="11"/>
        <v>47.749639414342049</v>
      </c>
      <c r="AA1625">
        <f t="shared" si="12"/>
        <v>17.055235944088867</v>
      </c>
      <c r="AB1625">
        <f t="shared" si="13"/>
        <v>23.970845584831437</v>
      </c>
      <c r="AC1625">
        <f t="shared" si="14"/>
        <v>11.224279056737645</v>
      </c>
    </row>
    <row r="1626" spans="3:29" x14ac:dyDescent="0.25">
      <c r="C1626">
        <v>1960</v>
      </c>
      <c r="D1626">
        <v>13543338</v>
      </c>
      <c r="E1626">
        <v>1426531611</v>
      </c>
      <c r="F1626">
        <v>521034404</v>
      </c>
      <c r="G1626">
        <v>723573736</v>
      </c>
      <c r="H1626">
        <v>334762817</v>
      </c>
      <c r="K1626">
        <f t="shared" si="1"/>
        <v>1960</v>
      </c>
      <c r="L1626">
        <f t="shared" si="2"/>
        <v>1426531611</v>
      </c>
      <c r="M1626">
        <f t="shared" si="2"/>
        <v>521034404</v>
      </c>
      <c r="N1626">
        <f t="shared" si="3"/>
        <v>1058336553</v>
      </c>
      <c r="O1626">
        <f t="shared" si="5"/>
        <v>3005902568</v>
      </c>
      <c r="R1626">
        <f t="shared" si="6"/>
        <v>1960</v>
      </c>
      <c r="S1626">
        <f t="shared" si="7"/>
        <v>47.457679639601679</v>
      </c>
      <c r="T1626">
        <f t="shared" si="8"/>
        <v>17.333709001309188</v>
      </c>
      <c r="U1626">
        <f t="shared" si="9"/>
        <v>35.208611359089133</v>
      </c>
      <c r="Y1626">
        <f t="shared" si="10"/>
        <v>1960</v>
      </c>
      <c r="Z1626">
        <f t="shared" si="11"/>
        <v>47.457679639601679</v>
      </c>
      <c r="AA1626">
        <f t="shared" si="12"/>
        <v>17.333709001309188</v>
      </c>
      <c r="AB1626">
        <f t="shared" si="13"/>
        <v>24.071762794408709</v>
      </c>
      <c r="AC1626">
        <f t="shared" si="14"/>
        <v>11.136848564680424</v>
      </c>
    </row>
    <row r="1627" spans="3:29" x14ac:dyDescent="0.25">
      <c r="C1627">
        <v>1961</v>
      </c>
      <c r="D1627">
        <v>8388409</v>
      </c>
      <c r="E1627">
        <v>1545952445</v>
      </c>
      <c r="F1627">
        <v>437839089</v>
      </c>
      <c r="G1627">
        <v>738431173</v>
      </c>
      <c r="H1627">
        <v>337761549</v>
      </c>
      <c r="K1627">
        <f t="shared" si="1"/>
        <v>1961</v>
      </c>
      <c r="L1627">
        <f t="shared" si="2"/>
        <v>1545952445</v>
      </c>
      <c r="M1627">
        <f t="shared" si="2"/>
        <v>437839089</v>
      </c>
      <c r="N1627">
        <f t="shared" si="3"/>
        <v>1076192722</v>
      </c>
      <c r="O1627">
        <f t="shared" si="5"/>
        <v>3059984256</v>
      </c>
      <c r="R1627">
        <f t="shared" si="6"/>
        <v>1961</v>
      </c>
      <c r="S1627">
        <f t="shared" si="7"/>
        <v>50.521581670516937</v>
      </c>
      <c r="T1627">
        <f t="shared" si="8"/>
        <v>14.308540579628394</v>
      </c>
      <c r="U1627">
        <f t="shared" si="9"/>
        <v>35.16987774985467</v>
      </c>
      <c r="Y1627">
        <f t="shared" si="10"/>
        <v>1961</v>
      </c>
      <c r="Z1627">
        <f t="shared" si="11"/>
        <v>50.521581670516937</v>
      </c>
      <c r="AA1627">
        <f t="shared" si="12"/>
        <v>14.308540579628394</v>
      </c>
      <c r="AB1627">
        <f t="shared" si="13"/>
        <v>24.131861840533599</v>
      </c>
      <c r="AC1627">
        <f t="shared" si="14"/>
        <v>11.038015909321071</v>
      </c>
    </row>
    <row r="1628" spans="3:29" x14ac:dyDescent="0.25">
      <c r="C1628">
        <v>1962</v>
      </c>
      <c r="D1628">
        <v>8570658</v>
      </c>
      <c r="E1628">
        <v>1633873820</v>
      </c>
      <c r="F1628">
        <v>388921814</v>
      </c>
      <c r="G1628">
        <v>754430886</v>
      </c>
      <c r="H1628">
        <v>340891694</v>
      </c>
      <c r="K1628">
        <f t="shared" si="1"/>
        <v>1962</v>
      </c>
      <c r="L1628">
        <f t="shared" si="2"/>
        <v>1633873820</v>
      </c>
      <c r="M1628">
        <f t="shared" si="2"/>
        <v>388921814</v>
      </c>
      <c r="N1628">
        <f t="shared" si="3"/>
        <v>1095322580</v>
      </c>
      <c r="O1628">
        <f t="shared" si="5"/>
        <v>3118118214</v>
      </c>
      <c r="R1628">
        <f t="shared" si="6"/>
        <v>1962</v>
      </c>
      <c r="S1628">
        <f t="shared" si="7"/>
        <v>52.399354606380555</v>
      </c>
      <c r="T1628">
        <f t="shared" si="8"/>
        <v>12.472965657741415</v>
      </c>
      <c r="U1628">
        <f t="shared" si="9"/>
        <v>35.127679735878033</v>
      </c>
      <c r="Y1628">
        <f t="shared" si="10"/>
        <v>1962</v>
      </c>
      <c r="Z1628">
        <f t="shared" si="11"/>
        <v>52.399354606380555</v>
      </c>
      <c r="AA1628">
        <f t="shared" si="12"/>
        <v>12.472965657741415</v>
      </c>
      <c r="AB1628">
        <f t="shared" si="13"/>
        <v>24.195070046180103</v>
      </c>
      <c r="AC1628">
        <f t="shared" si="14"/>
        <v>10.932609689697928</v>
      </c>
    </row>
    <row r="1629" spans="3:29" x14ac:dyDescent="0.25">
      <c r="C1629">
        <v>1963</v>
      </c>
      <c r="D1629">
        <v>8751592</v>
      </c>
      <c r="E1629">
        <v>1599908842</v>
      </c>
      <c r="F1629">
        <v>472941920</v>
      </c>
      <c r="G1629">
        <v>770094847</v>
      </c>
      <c r="H1629">
        <v>344084030</v>
      </c>
      <c r="K1629">
        <f t="shared" si="1"/>
        <v>1963</v>
      </c>
      <c r="L1629">
        <f t="shared" si="2"/>
        <v>1599908842</v>
      </c>
      <c r="M1629">
        <f t="shared" si="2"/>
        <v>472941920</v>
      </c>
      <c r="N1629">
        <f t="shared" si="3"/>
        <v>1114178877</v>
      </c>
      <c r="O1629">
        <f t="shared" si="5"/>
        <v>3187029639</v>
      </c>
      <c r="R1629">
        <f t="shared" si="6"/>
        <v>1963</v>
      </c>
      <c r="S1629">
        <f t="shared" si="7"/>
        <v>50.200626389593488</v>
      </c>
      <c r="T1629">
        <f t="shared" si="8"/>
        <v>14.839583360398111</v>
      </c>
      <c r="U1629">
        <f t="shared" si="9"/>
        <v>34.959790250008403</v>
      </c>
      <c r="Y1629">
        <f t="shared" si="10"/>
        <v>1963</v>
      </c>
      <c r="Z1629">
        <f t="shared" si="11"/>
        <v>50.200626389593488</v>
      </c>
      <c r="AA1629">
        <f t="shared" si="12"/>
        <v>14.839583360398111</v>
      </c>
      <c r="AB1629">
        <f t="shared" si="13"/>
        <v>24.163403991487009</v>
      </c>
      <c r="AC1629">
        <f t="shared" si="14"/>
        <v>10.796386258521395</v>
      </c>
    </row>
    <row r="1630" spans="3:29" x14ac:dyDescent="0.25">
      <c r="C1630">
        <v>1964</v>
      </c>
      <c r="D1630">
        <v>8926916</v>
      </c>
      <c r="E1630">
        <v>1642575021</v>
      </c>
      <c r="F1630">
        <v>460939992</v>
      </c>
      <c r="G1630">
        <v>807316182</v>
      </c>
      <c r="H1630">
        <v>347456247</v>
      </c>
      <c r="K1630">
        <f t="shared" si="1"/>
        <v>1964</v>
      </c>
      <c r="L1630">
        <f t="shared" si="2"/>
        <v>1642575021</v>
      </c>
      <c r="M1630">
        <f t="shared" si="2"/>
        <v>460939992</v>
      </c>
      <c r="N1630">
        <f t="shared" si="3"/>
        <v>1154772429</v>
      </c>
      <c r="O1630">
        <f t="shared" si="5"/>
        <v>3258287442</v>
      </c>
      <c r="R1630">
        <f t="shared" si="6"/>
        <v>1964</v>
      </c>
      <c r="S1630">
        <f t="shared" si="7"/>
        <v>50.412219616565061</v>
      </c>
      <c r="T1630">
        <f t="shared" si="8"/>
        <v>14.146695164410238</v>
      </c>
      <c r="U1630">
        <f t="shared" si="9"/>
        <v>35.4410852190247</v>
      </c>
      <c r="Y1630">
        <f t="shared" si="10"/>
        <v>1964</v>
      </c>
      <c r="Z1630">
        <f t="shared" si="11"/>
        <v>50.412219616565061</v>
      </c>
      <c r="AA1630">
        <f t="shared" si="12"/>
        <v>14.146695164410238</v>
      </c>
      <c r="AB1630">
        <f t="shared" si="13"/>
        <v>24.777316193578478</v>
      </c>
      <c r="AC1630">
        <f t="shared" si="14"/>
        <v>10.663769025446221</v>
      </c>
    </row>
    <row r="1631" spans="3:29" x14ac:dyDescent="0.25">
      <c r="C1631">
        <v>1965</v>
      </c>
      <c r="D1631">
        <v>9094288</v>
      </c>
      <c r="E1631">
        <v>1709174124</v>
      </c>
      <c r="F1631">
        <v>445017422</v>
      </c>
      <c r="G1631">
        <v>822936160</v>
      </c>
      <c r="H1631">
        <v>350891878</v>
      </c>
      <c r="K1631">
        <f t="shared" si="1"/>
        <v>1965</v>
      </c>
      <c r="L1631">
        <f t="shared" si="2"/>
        <v>1709174124</v>
      </c>
      <c r="M1631">
        <f t="shared" si="2"/>
        <v>445017422</v>
      </c>
      <c r="N1631">
        <f t="shared" si="3"/>
        <v>1173828038</v>
      </c>
      <c r="O1631">
        <f t="shared" si="5"/>
        <v>3328019584</v>
      </c>
      <c r="R1631">
        <f t="shared" si="6"/>
        <v>1965</v>
      </c>
      <c r="S1631">
        <f t="shared" si="7"/>
        <v>51.357093336143059</v>
      </c>
      <c r="T1631">
        <f t="shared" si="8"/>
        <v>13.371839040235647</v>
      </c>
      <c r="U1631">
        <f t="shared" si="9"/>
        <v>35.271067623621292</v>
      </c>
      <c r="Y1631">
        <f t="shared" si="10"/>
        <v>1965</v>
      </c>
      <c r="Z1631">
        <f t="shared" si="11"/>
        <v>51.357093336143059</v>
      </c>
      <c r="AA1631">
        <f t="shared" si="12"/>
        <v>13.371839040235647</v>
      </c>
      <c r="AB1631">
        <f t="shared" si="13"/>
        <v>24.727503526613862</v>
      </c>
      <c r="AC1631">
        <f t="shared" si="14"/>
        <v>10.54356409700743</v>
      </c>
    </row>
    <row r="1632" spans="3:29" x14ac:dyDescent="0.25">
      <c r="C1632">
        <v>1966</v>
      </c>
      <c r="D1632">
        <v>9252114</v>
      </c>
      <c r="E1632">
        <v>1766835283</v>
      </c>
      <c r="F1632">
        <v>428405200</v>
      </c>
      <c r="G1632">
        <v>845372937</v>
      </c>
      <c r="H1632">
        <v>356553462</v>
      </c>
      <c r="K1632">
        <f t="shared" si="1"/>
        <v>1966</v>
      </c>
      <c r="L1632">
        <f t="shared" si="2"/>
        <v>1766835283</v>
      </c>
      <c r="M1632">
        <f t="shared" si="2"/>
        <v>428405200</v>
      </c>
      <c r="N1632">
        <f t="shared" si="3"/>
        <v>1201926399</v>
      </c>
      <c r="O1632">
        <f t="shared" si="5"/>
        <v>3397166882</v>
      </c>
      <c r="R1632">
        <f t="shared" si="6"/>
        <v>1966</v>
      </c>
      <c r="S1632">
        <f t="shared" si="7"/>
        <v>52.009081224759214</v>
      </c>
      <c r="T1632">
        <f t="shared" si="8"/>
        <v>12.610661026690181</v>
      </c>
      <c r="U1632">
        <f t="shared" si="9"/>
        <v>35.380257748550605</v>
      </c>
      <c r="Y1632">
        <f t="shared" si="10"/>
        <v>1966</v>
      </c>
      <c r="Z1632">
        <f t="shared" si="11"/>
        <v>52.009081224759214</v>
      </c>
      <c r="AA1632">
        <f t="shared" si="12"/>
        <v>12.610661026690181</v>
      </c>
      <c r="AB1632">
        <f t="shared" si="13"/>
        <v>24.884645540354118</v>
      </c>
      <c r="AC1632">
        <f t="shared" si="14"/>
        <v>10.495612208196489</v>
      </c>
    </row>
    <row r="1633" spans="3:29" x14ac:dyDescent="0.25">
      <c r="C1633">
        <v>1967</v>
      </c>
      <c r="D1633">
        <v>9398235</v>
      </c>
      <c r="E1633">
        <v>1814302695</v>
      </c>
      <c r="F1633">
        <v>430493239</v>
      </c>
      <c r="G1633">
        <v>861400587</v>
      </c>
      <c r="H1633">
        <v>359855333</v>
      </c>
      <c r="K1633">
        <f t="shared" si="1"/>
        <v>1967</v>
      </c>
      <c r="L1633">
        <f t="shared" si="2"/>
        <v>1814302695</v>
      </c>
      <c r="M1633">
        <f t="shared" si="2"/>
        <v>430493239</v>
      </c>
      <c r="N1633">
        <f t="shared" si="3"/>
        <v>1221255920</v>
      </c>
      <c r="O1633">
        <f t="shared" si="5"/>
        <v>3466051854</v>
      </c>
      <c r="R1633">
        <f t="shared" si="6"/>
        <v>1967</v>
      </c>
      <c r="S1633">
        <f t="shared" si="7"/>
        <v>52.344938028154495</v>
      </c>
      <c r="T1633">
        <f t="shared" si="8"/>
        <v>12.420276935649099</v>
      </c>
      <c r="U1633">
        <f t="shared" si="9"/>
        <v>35.234785036196406</v>
      </c>
      <c r="Y1633">
        <f t="shared" si="10"/>
        <v>1967</v>
      </c>
      <c r="Z1633">
        <f t="shared" si="11"/>
        <v>52.344938028154495</v>
      </c>
      <c r="AA1633">
        <f t="shared" si="12"/>
        <v>12.420276935649099</v>
      </c>
      <c r="AB1633">
        <f t="shared" si="13"/>
        <v>24.852501442120662</v>
      </c>
      <c r="AC1633">
        <f t="shared" si="14"/>
        <v>10.382283594075739</v>
      </c>
    </row>
    <row r="1634" spans="3:29" x14ac:dyDescent="0.25">
      <c r="C1634">
        <v>1968</v>
      </c>
      <c r="D1634">
        <v>12453423</v>
      </c>
      <c r="E1634">
        <v>1848163774</v>
      </c>
      <c r="F1634">
        <v>444937925</v>
      </c>
      <c r="G1634">
        <v>878053970</v>
      </c>
      <c r="H1634">
        <v>363203752</v>
      </c>
      <c r="K1634">
        <f t="shared" si="1"/>
        <v>1968</v>
      </c>
      <c r="L1634">
        <f t="shared" si="2"/>
        <v>1848163774</v>
      </c>
      <c r="M1634">
        <f t="shared" si="2"/>
        <v>444937925</v>
      </c>
      <c r="N1634">
        <f t="shared" si="3"/>
        <v>1241257722</v>
      </c>
      <c r="O1634">
        <f t="shared" si="5"/>
        <v>3534359421</v>
      </c>
      <c r="R1634">
        <f t="shared" si="6"/>
        <v>1968</v>
      </c>
      <c r="S1634">
        <f t="shared" si="7"/>
        <v>52.291336388110935</v>
      </c>
      <c r="T1634">
        <f t="shared" si="8"/>
        <v>12.588926931322415</v>
      </c>
      <c r="U1634">
        <f t="shared" si="9"/>
        <v>35.119736680566646</v>
      </c>
      <c r="Y1634">
        <f t="shared" si="10"/>
        <v>1968</v>
      </c>
      <c r="Z1634">
        <f t="shared" si="11"/>
        <v>52.291336388110935</v>
      </c>
      <c r="AA1634">
        <f t="shared" si="12"/>
        <v>12.588926931322415</v>
      </c>
      <c r="AB1634">
        <f t="shared" si="13"/>
        <v>24.843369488198977</v>
      </c>
      <c r="AC1634">
        <f t="shared" si="14"/>
        <v>10.276367192367672</v>
      </c>
    </row>
    <row r="1635" spans="3:29" x14ac:dyDescent="0.25">
      <c r="C1635">
        <v>1969</v>
      </c>
      <c r="D1635">
        <v>9726688</v>
      </c>
      <c r="E1635">
        <v>1903765068</v>
      </c>
      <c r="F1635">
        <v>446393089</v>
      </c>
      <c r="G1635">
        <v>696580806</v>
      </c>
      <c r="H1635">
        <v>564191585</v>
      </c>
      <c r="K1635">
        <f t="shared" si="1"/>
        <v>1969</v>
      </c>
      <c r="L1635">
        <f t="shared" si="2"/>
        <v>1903765068</v>
      </c>
      <c r="M1635">
        <f t="shared" si="2"/>
        <v>446393089</v>
      </c>
      <c r="N1635">
        <f t="shared" si="3"/>
        <v>1260772391</v>
      </c>
      <c r="O1635">
        <f t="shared" si="5"/>
        <v>3610930548</v>
      </c>
      <c r="R1635">
        <f t="shared" si="6"/>
        <v>1969</v>
      </c>
      <c r="S1635">
        <f t="shared" si="7"/>
        <v>52.722284261447392</v>
      </c>
      <c r="T1635">
        <f t="shared" si="8"/>
        <v>12.362272911818962</v>
      </c>
      <c r="U1635">
        <f t="shared" si="9"/>
        <v>34.915442826733646</v>
      </c>
      <c r="Y1635">
        <f t="shared" si="10"/>
        <v>1969</v>
      </c>
      <c r="Z1635">
        <f t="shared" si="11"/>
        <v>52.722284261447392</v>
      </c>
      <c r="AA1635">
        <f t="shared" si="12"/>
        <v>12.362272911818962</v>
      </c>
      <c r="AB1635">
        <f t="shared" si="13"/>
        <v>19.290894597400051</v>
      </c>
      <c r="AC1635">
        <f t="shared" si="14"/>
        <v>15.624548229333598</v>
      </c>
    </row>
    <row r="1636" spans="3:29" x14ac:dyDescent="0.25">
      <c r="C1636">
        <v>1970</v>
      </c>
      <c r="D1636">
        <v>10170188</v>
      </c>
      <c r="E1636">
        <v>1964072362</v>
      </c>
      <c r="F1636">
        <v>439884014</v>
      </c>
      <c r="G1636">
        <v>658422355</v>
      </c>
      <c r="H1636">
        <v>623091899</v>
      </c>
      <c r="K1636">
        <f t="shared" si="1"/>
        <v>1970</v>
      </c>
      <c r="L1636">
        <f t="shared" si="2"/>
        <v>1964072362</v>
      </c>
      <c r="M1636">
        <f t="shared" si="2"/>
        <v>439884014</v>
      </c>
      <c r="N1636">
        <f t="shared" si="3"/>
        <v>1281514254</v>
      </c>
      <c r="O1636">
        <f t="shared" si="5"/>
        <v>3685470630</v>
      </c>
      <c r="R1636">
        <f t="shared" si="6"/>
        <v>1970</v>
      </c>
      <c r="S1636">
        <f t="shared" si="7"/>
        <v>53.292308070841962</v>
      </c>
      <c r="T1636">
        <f t="shared" si="8"/>
        <v>11.93562663121806</v>
      </c>
      <c r="U1636">
        <f t="shared" si="9"/>
        <v>34.772065297939982</v>
      </c>
      <c r="Y1636">
        <f t="shared" si="10"/>
        <v>1970</v>
      </c>
      <c r="Z1636">
        <f t="shared" si="11"/>
        <v>53.292308070841962</v>
      </c>
      <c r="AA1636">
        <f t="shared" si="12"/>
        <v>11.93562663121806</v>
      </c>
      <c r="AB1636">
        <f t="shared" si="13"/>
        <v>17.865353467760507</v>
      </c>
      <c r="AC1636">
        <f t="shared" si="14"/>
        <v>16.906711830179475</v>
      </c>
    </row>
    <row r="1637" spans="3:29" x14ac:dyDescent="0.25">
      <c r="C1637">
        <v>1971</v>
      </c>
      <c r="D1637">
        <v>16141001</v>
      </c>
      <c r="E1637">
        <v>1893387525</v>
      </c>
      <c r="F1637">
        <v>594676358</v>
      </c>
      <c r="G1637">
        <v>636763915</v>
      </c>
      <c r="H1637">
        <v>629196298</v>
      </c>
      <c r="K1637">
        <f t="shared" si="1"/>
        <v>1971</v>
      </c>
      <c r="L1637">
        <f t="shared" si="2"/>
        <v>1893387525</v>
      </c>
      <c r="M1637">
        <f t="shared" si="2"/>
        <v>594676358</v>
      </c>
      <c r="N1637">
        <f t="shared" si="3"/>
        <v>1265960213</v>
      </c>
      <c r="O1637">
        <f t="shared" si="5"/>
        <v>3754024096</v>
      </c>
      <c r="R1637">
        <f t="shared" si="6"/>
        <v>1971</v>
      </c>
      <c r="S1637">
        <f t="shared" si="7"/>
        <v>50.436211291702911</v>
      </c>
      <c r="T1637">
        <f t="shared" si="8"/>
        <v>15.841037318690669</v>
      </c>
      <c r="U1637">
        <f t="shared" si="9"/>
        <v>33.722751389606422</v>
      </c>
      <c r="Y1637">
        <f t="shared" si="10"/>
        <v>1971</v>
      </c>
      <c r="Z1637">
        <f t="shared" si="11"/>
        <v>50.436211291702911</v>
      </c>
      <c r="AA1637">
        <f t="shared" si="12"/>
        <v>15.841037318690669</v>
      </c>
      <c r="AB1637">
        <f t="shared" si="13"/>
        <v>16.962169094185803</v>
      </c>
      <c r="AC1637">
        <f t="shared" si="14"/>
        <v>16.760582295420619</v>
      </c>
    </row>
    <row r="1638" spans="3:29" x14ac:dyDescent="0.25">
      <c r="C1638">
        <v>1972</v>
      </c>
      <c r="D1638">
        <v>32563027</v>
      </c>
      <c r="E1638">
        <v>1956686678</v>
      </c>
      <c r="F1638">
        <v>535337855</v>
      </c>
      <c r="G1638">
        <v>685238951</v>
      </c>
      <c r="H1638">
        <v>634976298</v>
      </c>
      <c r="K1638">
        <f t="shared" si="1"/>
        <v>1972</v>
      </c>
      <c r="L1638">
        <f t="shared" si="2"/>
        <v>1956686678</v>
      </c>
      <c r="M1638">
        <f t="shared" si="2"/>
        <v>535337855</v>
      </c>
      <c r="N1638">
        <f t="shared" si="3"/>
        <v>1320215249</v>
      </c>
      <c r="O1638">
        <f t="shared" si="5"/>
        <v>3812239782</v>
      </c>
      <c r="R1638">
        <f t="shared" si="6"/>
        <v>1972</v>
      </c>
      <c r="S1638">
        <f t="shared" si="7"/>
        <v>51.326432488290948</v>
      </c>
      <c r="T1638">
        <f t="shared" si="8"/>
        <v>14.042607118462728</v>
      </c>
      <c r="U1638">
        <f t="shared" si="9"/>
        <v>34.630960393246326</v>
      </c>
      <c r="Y1638">
        <f t="shared" si="10"/>
        <v>1972</v>
      </c>
      <c r="Z1638">
        <f t="shared" si="11"/>
        <v>51.326432488290948</v>
      </c>
      <c r="AA1638">
        <f t="shared" si="12"/>
        <v>14.042607118462728</v>
      </c>
      <c r="AB1638">
        <f t="shared" si="13"/>
        <v>17.974707525886682</v>
      </c>
      <c r="AC1638">
        <f t="shared" si="14"/>
        <v>16.656252867359644</v>
      </c>
    </row>
    <row r="1639" spans="3:29" x14ac:dyDescent="0.25">
      <c r="C1639">
        <v>1973</v>
      </c>
      <c r="D1639">
        <v>29134615</v>
      </c>
      <c r="E1639">
        <v>1913354413</v>
      </c>
      <c r="F1639">
        <v>644631593</v>
      </c>
      <c r="G1639">
        <v>692919646</v>
      </c>
      <c r="H1639">
        <v>640213182</v>
      </c>
      <c r="K1639">
        <f t="shared" si="1"/>
        <v>1973</v>
      </c>
      <c r="L1639">
        <f t="shared" si="2"/>
        <v>1913354413</v>
      </c>
      <c r="M1639">
        <f t="shared" si="2"/>
        <v>644631593</v>
      </c>
      <c r="N1639">
        <f t="shared" si="3"/>
        <v>1333132828</v>
      </c>
      <c r="O1639">
        <f t="shared" si="5"/>
        <v>3891118834</v>
      </c>
      <c r="R1639">
        <f t="shared" si="6"/>
        <v>1973</v>
      </c>
      <c r="S1639">
        <f t="shared" si="7"/>
        <v>49.172345914532407</v>
      </c>
      <c r="T1639">
        <f t="shared" si="8"/>
        <v>16.566741353857093</v>
      </c>
      <c r="U1639">
        <f t="shared" si="9"/>
        <v>34.260912731610496</v>
      </c>
      <c r="Y1639">
        <f t="shared" si="10"/>
        <v>1973</v>
      </c>
      <c r="Z1639">
        <f t="shared" si="11"/>
        <v>49.172345914532407</v>
      </c>
      <c r="AA1639">
        <f t="shared" si="12"/>
        <v>16.566741353857093</v>
      </c>
      <c r="AB1639">
        <f t="shared" si="13"/>
        <v>17.807722548727487</v>
      </c>
      <c r="AC1639">
        <f t="shared" si="14"/>
        <v>16.453190182883013</v>
      </c>
    </row>
    <row r="1640" spans="3:29" x14ac:dyDescent="0.25">
      <c r="C1640">
        <v>1974</v>
      </c>
      <c r="D1640">
        <v>10607719</v>
      </c>
      <c r="E1640">
        <v>1945634415</v>
      </c>
      <c r="F1640">
        <v>660281650</v>
      </c>
      <c r="G1640">
        <v>733961409</v>
      </c>
      <c r="H1640">
        <v>645033787</v>
      </c>
      <c r="K1640">
        <f t="shared" si="1"/>
        <v>1974</v>
      </c>
      <c r="L1640">
        <f t="shared" si="2"/>
        <v>1945634415</v>
      </c>
      <c r="M1640">
        <f t="shared" si="2"/>
        <v>660281650</v>
      </c>
      <c r="N1640">
        <f t="shared" si="3"/>
        <v>1378995196</v>
      </c>
      <c r="O1640">
        <f t="shared" si="5"/>
        <v>3984911261</v>
      </c>
      <c r="R1640">
        <f t="shared" si="6"/>
        <v>1974</v>
      </c>
      <c r="S1640">
        <f t="shared" si="7"/>
        <v>48.825037436636663</v>
      </c>
      <c r="T1640">
        <f t="shared" si="8"/>
        <v>16.569544633581238</v>
      </c>
      <c r="U1640">
        <f t="shared" si="9"/>
        <v>34.605417929782099</v>
      </c>
      <c r="Y1640">
        <f t="shared" si="10"/>
        <v>1974</v>
      </c>
      <c r="Z1640">
        <f t="shared" si="11"/>
        <v>48.825037436636663</v>
      </c>
      <c r="AA1640">
        <f t="shared" si="12"/>
        <v>16.569544633581238</v>
      </c>
      <c r="AB1640">
        <f t="shared" si="13"/>
        <v>18.418513259836427</v>
      </c>
      <c r="AC1640">
        <f t="shared" si="14"/>
        <v>16.186904669945672</v>
      </c>
    </row>
    <row r="1641" spans="3:29" x14ac:dyDescent="0.25">
      <c r="C1641">
        <v>1975</v>
      </c>
      <c r="D1641">
        <v>18498947</v>
      </c>
      <c r="E1641">
        <v>1926811385</v>
      </c>
      <c r="F1641">
        <v>1338976780</v>
      </c>
      <c r="G1641">
        <v>135697284</v>
      </c>
      <c r="H1641">
        <v>649454709</v>
      </c>
      <c r="K1641">
        <f t="shared" si="1"/>
        <v>1975</v>
      </c>
      <c r="L1641">
        <f t="shared" si="2"/>
        <v>1926811385</v>
      </c>
      <c r="M1641">
        <f t="shared" si="2"/>
        <v>1338976780</v>
      </c>
      <c r="N1641">
        <f t="shared" si="3"/>
        <v>785151993</v>
      </c>
      <c r="O1641">
        <f t="shared" si="5"/>
        <v>4050940158</v>
      </c>
      <c r="R1641">
        <f t="shared" si="6"/>
        <v>1975</v>
      </c>
      <c r="S1641">
        <f t="shared" si="7"/>
        <v>47.564548224560568</v>
      </c>
      <c r="T1641">
        <f t="shared" si="8"/>
        <v>33.053482099845922</v>
      </c>
      <c r="U1641">
        <f t="shared" si="9"/>
        <v>19.381969675593513</v>
      </c>
      <c r="Y1641">
        <f t="shared" si="10"/>
        <v>1975</v>
      </c>
      <c r="Z1641">
        <f t="shared" si="11"/>
        <v>47.564548224560568</v>
      </c>
      <c r="AA1641">
        <f t="shared" si="12"/>
        <v>33.053482099845922</v>
      </c>
      <c r="AB1641">
        <f t="shared" si="13"/>
        <v>3.3497726134516745</v>
      </c>
      <c r="AC1641">
        <f t="shared" si="14"/>
        <v>16.03219706214184</v>
      </c>
    </row>
    <row r="1642" spans="3:29" x14ac:dyDescent="0.25">
      <c r="C1642">
        <v>1976</v>
      </c>
      <c r="D1642">
        <v>18911482</v>
      </c>
      <c r="E1642">
        <v>2019028772</v>
      </c>
      <c r="F1642">
        <v>1329455969</v>
      </c>
      <c r="G1642">
        <v>89289790</v>
      </c>
      <c r="H1642">
        <v>685821854</v>
      </c>
      <c r="K1642">
        <f t="shared" si="1"/>
        <v>1976</v>
      </c>
      <c r="L1642">
        <f t="shared" si="2"/>
        <v>2019028772</v>
      </c>
      <c r="M1642">
        <f t="shared" si="2"/>
        <v>1329455969</v>
      </c>
      <c r="N1642">
        <f t="shared" si="3"/>
        <v>775111644</v>
      </c>
      <c r="O1642">
        <f t="shared" si="5"/>
        <v>4123596385</v>
      </c>
      <c r="R1642">
        <f t="shared" si="6"/>
        <v>1976</v>
      </c>
      <c r="S1642">
        <f t="shared" si="7"/>
        <v>48.962812639578935</v>
      </c>
      <c r="T1642">
        <f t="shared" si="8"/>
        <v>32.240205996785498</v>
      </c>
      <c r="U1642">
        <f t="shared" si="9"/>
        <v>18.796981363635567</v>
      </c>
      <c r="Y1642">
        <f t="shared" si="10"/>
        <v>1976</v>
      </c>
      <c r="Z1642">
        <f t="shared" si="11"/>
        <v>48.962812639578935</v>
      </c>
      <c r="AA1642">
        <f t="shared" si="12"/>
        <v>32.240205996785498</v>
      </c>
      <c r="AB1642">
        <f t="shared" si="13"/>
        <v>2.165337769836075</v>
      </c>
      <c r="AC1642">
        <f t="shared" si="14"/>
        <v>16.631643593799495</v>
      </c>
    </row>
    <row r="1643" spans="3:29" x14ac:dyDescent="0.25">
      <c r="C1643">
        <v>1977</v>
      </c>
      <c r="D1643">
        <v>55795865</v>
      </c>
      <c r="E1643">
        <v>2047376700</v>
      </c>
      <c r="F1643">
        <v>681506306</v>
      </c>
      <c r="G1643">
        <v>731355919</v>
      </c>
      <c r="H1643">
        <v>699739538</v>
      </c>
      <c r="K1643">
        <f t="shared" si="1"/>
        <v>1977</v>
      </c>
      <c r="L1643">
        <f t="shared" si="2"/>
        <v>2047376700</v>
      </c>
      <c r="M1643">
        <f t="shared" si="2"/>
        <v>681506306</v>
      </c>
      <c r="N1643">
        <f t="shared" si="3"/>
        <v>1431095457</v>
      </c>
      <c r="O1643">
        <f t="shared" si="5"/>
        <v>4159978463</v>
      </c>
      <c r="R1643">
        <f t="shared" si="6"/>
        <v>1977</v>
      </c>
      <c r="S1643">
        <f t="shared" si="7"/>
        <v>49.216040857180758</v>
      </c>
      <c r="T1643">
        <f t="shared" si="8"/>
        <v>16.382447939610884</v>
      </c>
      <c r="U1643">
        <f t="shared" si="9"/>
        <v>34.401511203208358</v>
      </c>
      <c r="Y1643">
        <f t="shared" si="10"/>
        <v>1977</v>
      </c>
      <c r="Z1643">
        <f t="shared" si="11"/>
        <v>49.216040857180758</v>
      </c>
      <c r="AA1643">
        <f t="shared" si="12"/>
        <v>16.382447939610884</v>
      </c>
      <c r="AB1643">
        <f t="shared" si="13"/>
        <v>17.580762148287114</v>
      </c>
      <c r="AC1643">
        <f t="shared" si="14"/>
        <v>16.820749054921247</v>
      </c>
    </row>
    <row r="1644" spans="3:29" x14ac:dyDescent="0.25">
      <c r="C1644">
        <v>1978</v>
      </c>
      <c r="D1644">
        <v>91351176</v>
      </c>
      <c r="E1644">
        <v>2083656026</v>
      </c>
      <c r="F1644">
        <v>625591757</v>
      </c>
      <c r="G1644">
        <v>784588838</v>
      </c>
      <c r="H1644">
        <v>704471845</v>
      </c>
      <c r="K1644">
        <f t="shared" si="1"/>
        <v>1978</v>
      </c>
      <c r="L1644">
        <f t="shared" si="2"/>
        <v>2083656026</v>
      </c>
      <c r="M1644">
        <f t="shared" si="2"/>
        <v>625591757</v>
      </c>
      <c r="N1644">
        <f t="shared" si="3"/>
        <v>1489060683</v>
      </c>
      <c r="O1644">
        <f t="shared" si="5"/>
        <v>4198308466</v>
      </c>
      <c r="R1644">
        <f t="shared" si="6"/>
        <v>1978</v>
      </c>
      <c r="S1644">
        <f t="shared" si="7"/>
        <v>49.630846396220946</v>
      </c>
      <c r="T1644">
        <f t="shared" si="8"/>
        <v>14.901043171704858</v>
      </c>
      <c r="U1644">
        <f t="shared" si="9"/>
        <v>35.468110432074191</v>
      </c>
      <c r="Y1644">
        <f t="shared" si="10"/>
        <v>1978</v>
      </c>
      <c r="Z1644">
        <f t="shared" si="11"/>
        <v>49.630846396220946</v>
      </c>
      <c r="AA1644">
        <f t="shared" si="12"/>
        <v>14.901043171704858</v>
      </c>
      <c r="AB1644">
        <f t="shared" si="13"/>
        <v>18.68821322573109</v>
      </c>
      <c r="AC1644">
        <f t="shared" si="14"/>
        <v>16.779897206343104</v>
      </c>
    </row>
    <row r="1645" spans="3:29" x14ac:dyDescent="0.25">
      <c r="C1645">
        <v>1979</v>
      </c>
      <c r="D1645">
        <v>11269736</v>
      </c>
      <c r="E1645">
        <v>2015619633</v>
      </c>
      <c r="F1645">
        <v>827541363</v>
      </c>
      <c r="G1645">
        <v>801917238</v>
      </c>
      <c r="H1645">
        <v>709236749</v>
      </c>
      <c r="K1645">
        <f t="shared" si="1"/>
        <v>1979</v>
      </c>
      <c r="L1645">
        <f t="shared" si="2"/>
        <v>2015619633</v>
      </c>
      <c r="M1645">
        <f t="shared" si="2"/>
        <v>827541363</v>
      </c>
      <c r="N1645">
        <f t="shared" si="3"/>
        <v>1511153987</v>
      </c>
      <c r="O1645">
        <f t="shared" si="5"/>
        <v>4354314983</v>
      </c>
      <c r="R1645">
        <f t="shared" si="6"/>
        <v>1979</v>
      </c>
      <c r="S1645">
        <f t="shared" si="7"/>
        <v>46.290165981775047</v>
      </c>
      <c r="T1645">
        <f t="shared" si="8"/>
        <v>19.005087280797664</v>
      </c>
      <c r="U1645">
        <f t="shared" si="9"/>
        <v>34.704746737427286</v>
      </c>
      <c r="Y1645">
        <f t="shared" si="10"/>
        <v>1979</v>
      </c>
      <c r="Z1645">
        <f t="shared" si="11"/>
        <v>46.290165981775047</v>
      </c>
      <c r="AA1645">
        <f t="shared" si="12"/>
        <v>19.005087280797664</v>
      </c>
      <c r="AB1645">
        <f t="shared" si="13"/>
        <v>18.416610675406439</v>
      </c>
      <c r="AC1645">
        <f t="shared" si="14"/>
        <v>16.28813606202085</v>
      </c>
    </row>
    <row r="1646" spans="3:29" x14ac:dyDescent="0.25">
      <c r="C1646">
        <v>1980</v>
      </c>
      <c r="D1646">
        <v>55492343</v>
      </c>
      <c r="E1646">
        <v>1977214819</v>
      </c>
      <c r="F1646">
        <v>899925356</v>
      </c>
      <c r="G1646">
        <v>797414126</v>
      </c>
      <c r="H1646">
        <v>714234410</v>
      </c>
      <c r="K1646">
        <f t="shared" si="1"/>
        <v>1980</v>
      </c>
      <c r="L1646">
        <f t="shared" si="2"/>
        <v>1977214819</v>
      </c>
      <c r="M1646">
        <f t="shared" si="2"/>
        <v>899925356</v>
      </c>
      <c r="N1646">
        <f t="shared" si="3"/>
        <v>1511648536</v>
      </c>
      <c r="O1646">
        <f t="shared" si="5"/>
        <v>4388788711</v>
      </c>
      <c r="R1646">
        <f t="shared" si="6"/>
        <v>1980</v>
      </c>
      <c r="S1646">
        <f t="shared" si="7"/>
        <v>45.051492546094458</v>
      </c>
      <c r="T1646">
        <f t="shared" si="8"/>
        <v>20.505096400390372</v>
      </c>
      <c r="U1646">
        <f t="shared" si="9"/>
        <v>34.44341105351517</v>
      </c>
      <c r="Y1646">
        <f t="shared" si="10"/>
        <v>1980</v>
      </c>
      <c r="Z1646">
        <f t="shared" si="11"/>
        <v>45.051492546094458</v>
      </c>
      <c r="AA1646">
        <f t="shared" si="12"/>
        <v>20.505096400390372</v>
      </c>
      <c r="AB1646">
        <f t="shared" si="13"/>
        <v>18.169344174655119</v>
      </c>
      <c r="AC1646">
        <f t="shared" si="14"/>
        <v>16.274066878860051</v>
      </c>
    </row>
    <row r="1647" spans="3:29" x14ac:dyDescent="0.25">
      <c r="C1647">
        <v>1981</v>
      </c>
      <c r="D1647">
        <v>56578836</v>
      </c>
      <c r="E1647">
        <v>2110252231</v>
      </c>
      <c r="F1647">
        <v>819977470</v>
      </c>
      <c r="G1647">
        <v>818797833</v>
      </c>
      <c r="H1647">
        <v>719023223</v>
      </c>
      <c r="K1647">
        <f t="shared" si="1"/>
        <v>1981</v>
      </c>
      <c r="L1647">
        <f t="shared" si="2"/>
        <v>2110252231</v>
      </c>
      <c r="M1647">
        <f t="shared" si="2"/>
        <v>819977470</v>
      </c>
      <c r="N1647">
        <f t="shared" si="3"/>
        <v>1537821056</v>
      </c>
      <c r="O1647">
        <f t="shared" si="5"/>
        <v>4468050757</v>
      </c>
      <c r="R1647">
        <f t="shared" si="6"/>
        <v>1981</v>
      </c>
      <c r="S1647">
        <f t="shared" si="7"/>
        <v>47.22981778337931</v>
      </c>
      <c r="T1647">
        <f t="shared" si="8"/>
        <v>18.35201779468057</v>
      </c>
      <c r="U1647">
        <f t="shared" si="9"/>
        <v>34.418164421940112</v>
      </c>
      <c r="Y1647">
        <f t="shared" si="10"/>
        <v>1981</v>
      </c>
      <c r="Z1647">
        <f t="shared" si="11"/>
        <v>47.22981778337931</v>
      </c>
      <c r="AA1647">
        <f t="shared" si="12"/>
        <v>18.35201779468057</v>
      </c>
      <c r="AB1647">
        <f t="shared" si="13"/>
        <v>18.325616192188662</v>
      </c>
      <c r="AC1647">
        <f t="shared" si="14"/>
        <v>16.092548229751454</v>
      </c>
    </row>
    <row r="1648" spans="3:29" x14ac:dyDescent="0.25">
      <c r="C1648">
        <v>1982</v>
      </c>
      <c r="D1648">
        <v>57984629</v>
      </c>
      <c r="E1648">
        <v>2241532371</v>
      </c>
      <c r="F1648">
        <v>742130162</v>
      </c>
      <c r="G1648">
        <v>842916951</v>
      </c>
      <c r="H1648">
        <v>723422673</v>
      </c>
      <c r="K1648">
        <f t="shared" si="1"/>
        <v>1982</v>
      </c>
      <c r="L1648">
        <f t="shared" si="2"/>
        <v>2241532371</v>
      </c>
      <c r="M1648">
        <f t="shared" si="2"/>
        <v>742130162</v>
      </c>
      <c r="N1648">
        <f t="shared" si="3"/>
        <v>1566339624</v>
      </c>
      <c r="O1648">
        <f t="shared" si="5"/>
        <v>4550002157</v>
      </c>
      <c r="R1648">
        <f t="shared" si="6"/>
        <v>1982</v>
      </c>
      <c r="S1648">
        <f t="shared" si="7"/>
        <v>49.264424359700364</v>
      </c>
      <c r="T1648">
        <f t="shared" si="8"/>
        <v>16.310545278715129</v>
      </c>
      <c r="U1648">
        <f t="shared" si="9"/>
        <v>34.425030361584511</v>
      </c>
      <c r="Y1648">
        <f t="shared" si="10"/>
        <v>1982</v>
      </c>
      <c r="Z1648">
        <f t="shared" si="11"/>
        <v>49.264424359700364</v>
      </c>
      <c r="AA1648">
        <f t="shared" si="12"/>
        <v>16.310545278715129</v>
      </c>
      <c r="AB1648">
        <f t="shared" si="13"/>
        <v>18.52563849235116</v>
      </c>
      <c r="AC1648">
        <f t="shared" si="14"/>
        <v>15.89939186923335</v>
      </c>
    </row>
    <row r="1649" spans="3:29" x14ac:dyDescent="0.25">
      <c r="C1649">
        <v>1983</v>
      </c>
      <c r="D1649">
        <v>82717689</v>
      </c>
      <c r="E1649">
        <v>2262773863</v>
      </c>
      <c r="F1649">
        <v>772848960</v>
      </c>
      <c r="G1649">
        <v>807648609</v>
      </c>
      <c r="H1649">
        <v>765896948</v>
      </c>
      <c r="K1649">
        <f t="shared" si="1"/>
        <v>1983</v>
      </c>
      <c r="L1649">
        <f t="shared" si="2"/>
        <v>2262773863</v>
      </c>
      <c r="M1649">
        <f t="shared" si="2"/>
        <v>772848960</v>
      </c>
      <c r="N1649">
        <f t="shared" si="3"/>
        <v>1573545557</v>
      </c>
      <c r="O1649">
        <f t="shared" si="5"/>
        <v>4609168380</v>
      </c>
      <c r="R1649">
        <f t="shared" si="6"/>
        <v>1983</v>
      </c>
      <c r="S1649">
        <f t="shared" si="7"/>
        <v>49.09288783674247</v>
      </c>
      <c r="T1649">
        <f t="shared" si="8"/>
        <v>16.767644318518041</v>
      </c>
      <c r="U1649">
        <f t="shared" si="9"/>
        <v>34.139467844739485</v>
      </c>
      <c r="Y1649">
        <f t="shared" si="10"/>
        <v>1983</v>
      </c>
      <c r="Z1649">
        <f t="shared" si="11"/>
        <v>49.09288783674247</v>
      </c>
      <c r="AA1649">
        <f t="shared" si="12"/>
        <v>16.767644318518041</v>
      </c>
      <c r="AB1649">
        <f t="shared" si="13"/>
        <v>17.522653598521824</v>
      </c>
      <c r="AC1649">
        <f t="shared" si="14"/>
        <v>16.616814246217665</v>
      </c>
    </row>
    <row r="1650" spans="3:29" x14ac:dyDescent="0.25">
      <c r="C1650">
        <v>1984</v>
      </c>
      <c r="D1650">
        <v>40923525</v>
      </c>
      <c r="E1650">
        <v>2300303260</v>
      </c>
      <c r="F1650">
        <v>805957147</v>
      </c>
      <c r="G1650">
        <v>858333443</v>
      </c>
      <c r="H1650">
        <v>770320632</v>
      </c>
      <c r="K1650">
        <f t="shared" si="1"/>
        <v>1984</v>
      </c>
      <c r="L1650">
        <f t="shared" si="2"/>
        <v>2300303260</v>
      </c>
      <c r="M1650">
        <f t="shared" si="2"/>
        <v>805957147</v>
      </c>
      <c r="N1650">
        <f t="shared" si="3"/>
        <v>1628654075</v>
      </c>
      <c r="O1650">
        <f t="shared" si="5"/>
        <v>4734914482</v>
      </c>
      <c r="R1650">
        <f t="shared" si="6"/>
        <v>1984</v>
      </c>
      <c r="S1650">
        <f t="shared" si="7"/>
        <v>48.581727690008151</v>
      </c>
      <c r="T1650">
        <f t="shared" si="8"/>
        <v>17.021577687704475</v>
      </c>
      <c r="U1650">
        <f t="shared" si="9"/>
        <v>34.39669462228737</v>
      </c>
      <c r="Y1650">
        <f t="shared" si="10"/>
        <v>1984</v>
      </c>
      <c r="Z1650">
        <f t="shared" si="11"/>
        <v>48.581727690008151</v>
      </c>
      <c r="AA1650">
        <f t="shared" si="12"/>
        <v>17.021577687704475</v>
      </c>
      <c r="AB1650">
        <f t="shared" si="13"/>
        <v>18.127749640737861</v>
      </c>
      <c r="AC1650">
        <f t="shared" si="14"/>
        <v>16.26894498154951</v>
      </c>
    </row>
    <row r="1651" spans="3:29" x14ac:dyDescent="0.25">
      <c r="C1651">
        <v>1985</v>
      </c>
      <c r="D1651">
        <v>12603675</v>
      </c>
      <c r="E1651">
        <v>2293226165</v>
      </c>
      <c r="F1651">
        <v>900388915</v>
      </c>
      <c r="G1651">
        <v>876676335</v>
      </c>
      <c r="H1651">
        <v>778837444</v>
      </c>
      <c r="K1651">
        <f t="shared" si="1"/>
        <v>1985</v>
      </c>
      <c r="L1651">
        <f t="shared" si="2"/>
        <v>2293226165</v>
      </c>
      <c r="M1651">
        <f t="shared" si="2"/>
        <v>900388915</v>
      </c>
      <c r="N1651">
        <f t="shared" si="3"/>
        <v>1655513779</v>
      </c>
      <c r="O1651">
        <f t="shared" si="5"/>
        <v>4849128859</v>
      </c>
      <c r="R1651">
        <f t="shared" si="6"/>
        <v>1985</v>
      </c>
      <c r="S1651">
        <f t="shared" si="7"/>
        <v>47.291508056004005</v>
      </c>
      <c r="T1651">
        <f t="shared" si="8"/>
        <v>18.568055029696211</v>
      </c>
      <c r="U1651">
        <f t="shared" si="9"/>
        <v>34.140436914299784</v>
      </c>
      <c r="Y1651">
        <f t="shared" si="10"/>
        <v>1985</v>
      </c>
      <c r="Z1651">
        <f t="shared" si="11"/>
        <v>47.291508056004005</v>
      </c>
      <c r="AA1651">
        <f t="shared" si="12"/>
        <v>18.568055029696211</v>
      </c>
      <c r="AB1651">
        <f t="shared" si="13"/>
        <v>18.079048020612728</v>
      </c>
      <c r="AC1651">
        <f t="shared" si="14"/>
        <v>16.061388893687059</v>
      </c>
    </row>
    <row r="1652" spans="3:29" x14ac:dyDescent="0.25">
      <c r="C1652">
        <v>1986</v>
      </c>
      <c r="D1652">
        <v>12820648</v>
      </c>
      <c r="E1652">
        <v>2101229248</v>
      </c>
      <c r="F1652">
        <v>1149771868</v>
      </c>
      <c r="G1652">
        <v>902864949</v>
      </c>
      <c r="H1652">
        <v>783378457</v>
      </c>
      <c r="K1652">
        <f t="shared" si="1"/>
        <v>1986</v>
      </c>
      <c r="L1652">
        <f t="shared" si="2"/>
        <v>2101229248</v>
      </c>
      <c r="M1652">
        <f t="shared" si="2"/>
        <v>1149771868</v>
      </c>
      <c r="N1652">
        <f t="shared" si="3"/>
        <v>1686243406</v>
      </c>
      <c r="O1652">
        <f t="shared" si="5"/>
        <v>4937244522</v>
      </c>
      <c r="R1652">
        <f t="shared" si="6"/>
        <v>1986</v>
      </c>
      <c r="S1652">
        <f t="shared" si="7"/>
        <v>42.558743822329973</v>
      </c>
      <c r="T1652">
        <f t="shared" si="8"/>
        <v>23.287723807818324</v>
      </c>
      <c r="U1652">
        <f t="shared" si="9"/>
        <v>34.153532369851703</v>
      </c>
      <c r="Y1652">
        <f t="shared" si="10"/>
        <v>1986</v>
      </c>
      <c r="Z1652">
        <f t="shared" si="11"/>
        <v>42.558743822329973</v>
      </c>
      <c r="AA1652">
        <f t="shared" si="12"/>
        <v>23.287723807818324</v>
      </c>
      <c r="AB1652">
        <f t="shared" si="13"/>
        <v>18.286818588321886</v>
      </c>
      <c r="AC1652">
        <f t="shared" si="14"/>
        <v>15.866713781529818</v>
      </c>
    </row>
    <row r="1653" spans="3:29" x14ac:dyDescent="0.25">
      <c r="C1653">
        <v>1987</v>
      </c>
      <c r="D1653">
        <v>13080397</v>
      </c>
      <c r="E1653">
        <v>2150313652</v>
      </c>
      <c r="F1653">
        <v>1024903381</v>
      </c>
      <c r="G1653">
        <v>1064600146</v>
      </c>
      <c r="H1653">
        <v>788088819</v>
      </c>
      <c r="K1653">
        <f t="shared" si="1"/>
        <v>1987</v>
      </c>
      <c r="L1653">
        <f t="shared" si="2"/>
        <v>2150313652</v>
      </c>
      <c r="M1653">
        <f t="shared" si="2"/>
        <v>1024903381</v>
      </c>
      <c r="N1653">
        <f t="shared" si="3"/>
        <v>1852688965</v>
      </c>
      <c r="O1653">
        <f t="shared" si="5"/>
        <v>5027905998</v>
      </c>
      <c r="R1653">
        <f t="shared" si="6"/>
        <v>1987</v>
      </c>
      <c r="S1653">
        <f t="shared" si="7"/>
        <v>42.767578647161493</v>
      </c>
      <c r="T1653">
        <f t="shared" si="8"/>
        <v>20.384298779803878</v>
      </c>
      <c r="U1653">
        <f t="shared" si="9"/>
        <v>36.84812257303463</v>
      </c>
      <c r="Y1653">
        <f t="shared" si="10"/>
        <v>1987</v>
      </c>
      <c r="Z1653">
        <f t="shared" si="11"/>
        <v>42.767578647161493</v>
      </c>
      <c r="AA1653">
        <f t="shared" si="12"/>
        <v>20.384298779803878</v>
      </c>
      <c r="AB1653">
        <f t="shared" si="13"/>
        <v>21.173827562080049</v>
      </c>
      <c r="AC1653">
        <f t="shared" si="14"/>
        <v>15.674295010954578</v>
      </c>
    </row>
    <row r="1654" spans="3:29" x14ac:dyDescent="0.25">
      <c r="C1654">
        <v>1988</v>
      </c>
      <c r="D1654">
        <v>13350477</v>
      </c>
      <c r="E1654">
        <v>2169438541</v>
      </c>
      <c r="F1654">
        <v>959558393</v>
      </c>
      <c r="G1654">
        <v>1196861416</v>
      </c>
      <c r="H1654">
        <v>793086925</v>
      </c>
      <c r="K1654">
        <f t="shared" si="1"/>
        <v>1988</v>
      </c>
      <c r="L1654">
        <f t="shared" si="2"/>
        <v>2169438541</v>
      </c>
      <c r="M1654">
        <f t="shared" si="2"/>
        <v>959558393</v>
      </c>
      <c r="N1654">
        <f t="shared" si="3"/>
        <v>1989948341</v>
      </c>
      <c r="O1654">
        <f t="shared" si="5"/>
        <v>5118945275</v>
      </c>
      <c r="R1654">
        <f t="shared" si="6"/>
        <v>1988</v>
      </c>
      <c r="S1654">
        <f t="shared" si="7"/>
        <v>42.380576944144025</v>
      </c>
      <c r="T1654">
        <f t="shared" si="8"/>
        <v>18.745236400285602</v>
      </c>
      <c r="U1654">
        <f t="shared" si="9"/>
        <v>38.874186655570369</v>
      </c>
      <c r="Y1654">
        <f t="shared" si="10"/>
        <v>1988</v>
      </c>
      <c r="Z1654">
        <f t="shared" si="11"/>
        <v>42.380576944144025</v>
      </c>
      <c r="AA1654">
        <f t="shared" si="12"/>
        <v>18.745236400285602</v>
      </c>
      <c r="AB1654">
        <f t="shared" si="13"/>
        <v>23.381016043387962</v>
      </c>
      <c r="AC1654">
        <f t="shared" si="14"/>
        <v>15.493170612182409</v>
      </c>
    </row>
    <row r="1655" spans="3:29" x14ac:dyDescent="0.25">
      <c r="C1655">
        <v>1989</v>
      </c>
      <c r="D1655">
        <v>13597424</v>
      </c>
      <c r="E1655">
        <v>2152655529</v>
      </c>
      <c r="F1655">
        <v>1036781383</v>
      </c>
      <c r="G1655">
        <v>1219201356</v>
      </c>
      <c r="H1655">
        <v>801470569</v>
      </c>
      <c r="K1655">
        <f t="shared" si="1"/>
        <v>1989</v>
      </c>
      <c r="L1655">
        <f t="shared" si="2"/>
        <v>2152655529</v>
      </c>
      <c r="M1655">
        <f t="shared" si="2"/>
        <v>1036781383</v>
      </c>
      <c r="N1655">
        <f t="shared" si="3"/>
        <v>2020671925</v>
      </c>
      <c r="O1655">
        <f t="shared" si="5"/>
        <v>5210108837</v>
      </c>
      <c r="R1655">
        <f t="shared" si="6"/>
        <v>1989</v>
      </c>
      <c r="S1655">
        <f t="shared" si="7"/>
        <v>41.316901361306435</v>
      </c>
      <c r="T1655">
        <f t="shared" si="8"/>
        <v>19.899418907282993</v>
      </c>
      <c r="U1655">
        <f t="shared" si="9"/>
        <v>38.783679731410572</v>
      </c>
      <c r="Y1655">
        <f t="shared" si="10"/>
        <v>1989</v>
      </c>
      <c r="Z1655">
        <f t="shared" si="11"/>
        <v>41.316901361306435</v>
      </c>
      <c r="AA1655">
        <f t="shared" si="12"/>
        <v>19.899418907282993</v>
      </c>
      <c r="AB1655">
        <f t="shared" si="13"/>
        <v>23.40068881751078</v>
      </c>
      <c r="AC1655">
        <f t="shared" si="14"/>
        <v>15.382990913899789</v>
      </c>
    </row>
    <row r="1656" spans="3:29" x14ac:dyDescent="0.25">
      <c r="C1656">
        <v>1990</v>
      </c>
      <c r="D1656">
        <v>16361994</v>
      </c>
      <c r="E1656">
        <v>2085818377</v>
      </c>
      <c r="F1656">
        <v>986925218</v>
      </c>
      <c r="G1656">
        <v>1366414929</v>
      </c>
      <c r="H1656">
        <v>860955221</v>
      </c>
      <c r="K1656">
        <f t="shared" si="1"/>
        <v>1990</v>
      </c>
      <c r="L1656">
        <f t="shared" si="2"/>
        <v>2085818377</v>
      </c>
      <c r="M1656">
        <f t="shared" si="2"/>
        <v>986925218</v>
      </c>
      <c r="N1656">
        <f t="shared" si="3"/>
        <v>2227370150</v>
      </c>
      <c r="O1656">
        <f t="shared" si="5"/>
        <v>5300113745</v>
      </c>
      <c r="R1656">
        <f t="shared" si="6"/>
        <v>1990</v>
      </c>
      <c r="S1656">
        <f t="shared" si="7"/>
        <v>39.354219123461469</v>
      </c>
      <c r="T1656">
        <f t="shared" si="8"/>
        <v>18.620830900677209</v>
      </c>
      <c r="U1656">
        <f t="shared" si="9"/>
        <v>42.024949975861318</v>
      </c>
      <c r="Y1656">
        <f t="shared" si="10"/>
        <v>1990</v>
      </c>
      <c r="Z1656">
        <f t="shared" si="11"/>
        <v>39.354219123461469</v>
      </c>
      <c r="AA1656">
        <f t="shared" si="12"/>
        <v>18.620830900677209</v>
      </c>
      <c r="AB1656">
        <f t="shared" si="13"/>
        <v>25.780860463401243</v>
      </c>
      <c r="AC1656">
        <f t="shared" si="14"/>
        <v>16.244089512460075</v>
      </c>
    </row>
    <row r="1657" spans="3:29" x14ac:dyDescent="0.25">
      <c r="C1657">
        <v>1991</v>
      </c>
      <c r="D1657">
        <v>23488261</v>
      </c>
      <c r="E1657">
        <v>1917851053</v>
      </c>
      <c r="F1657">
        <v>1156074794</v>
      </c>
      <c r="G1657">
        <v>1429155385</v>
      </c>
      <c r="H1657">
        <v>879678350</v>
      </c>
      <c r="K1657">
        <f t="shared" si="1"/>
        <v>1991</v>
      </c>
      <c r="L1657">
        <f t="shared" si="2"/>
        <v>1917851053</v>
      </c>
      <c r="M1657">
        <f t="shared" si="2"/>
        <v>1156074794</v>
      </c>
      <c r="N1657">
        <f t="shared" si="3"/>
        <v>2308833735</v>
      </c>
      <c r="O1657">
        <f t="shared" si="5"/>
        <v>5382759582</v>
      </c>
      <c r="R1657">
        <f t="shared" si="6"/>
        <v>1991</v>
      </c>
      <c r="S1657">
        <f t="shared" si="7"/>
        <v>35.629513519669587</v>
      </c>
      <c r="T1657">
        <f t="shared" si="8"/>
        <v>21.477362612774407</v>
      </c>
      <c r="U1657">
        <f t="shared" si="9"/>
        <v>42.893123867556007</v>
      </c>
      <c r="Y1657">
        <f t="shared" si="10"/>
        <v>1991</v>
      </c>
      <c r="Z1657">
        <f t="shared" si="11"/>
        <v>35.629513519669587</v>
      </c>
      <c r="AA1657">
        <f t="shared" si="12"/>
        <v>21.477362612774407</v>
      </c>
      <c r="AB1657">
        <f t="shared" si="13"/>
        <v>26.550607791942063</v>
      </c>
      <c r="AC1657">
        <f t="shared" si="14"/>
        <v>16.342516075613947</v>
      </c>
    </row>
    <row r="1658" spans="3:29" x14ac:dyDescent="0.25">
      <c r="C1658">
        <v>1992</v>
      </c>
      <c r="D1658">
        <v>14396217</v>
      </c>
      <c r="E1658">
        <v>1899143499</v>
      </c>
      <c r="F1658">
        <v>939166534</v>
      </c>
      <c r="G1658">
        <v>1753840943</v>
      </c>
      <c r="H1658">
        <v>886140683</v>
      </c>
      <c r="K1658">
        <f t="shared" si="1"/>
        <v>1992</v>
      </c>
      <c r="L1658">
        <f t="shared" si="2"/>
        <v>1899143499</v>
      </c>
      <c r="M1658">
        <f t="shared" si="2"/>
        <v>939166534</v>
      </c>
      <c r="N1658">
        <f t="shared" si="3"/>
        <v>2639981626</v>
      </c>
      <c r="O1658">
        <f t="shared" si="5"/>
        <v>5478291659</v>
      </c>
      <c r="R1658">
        <f t="shared" si="6"/>
        <v>1992</v>
      </c>
      <c r="S1658">
        <f t="shared" si="7"/>
        <v>34.666710303384377</v>
      </c>
      <c r="T1658">
        <f t="shared" si="8"/>
        <v>17.143419745772245</v>
      </c>
      <c r="U1658">
        <f t="shared" si="9"/>
        <v>48.189869950843374</v>
      </c>
      <c r="Y1658">
        <f t="shared" si="10"/>
        <v>1992</v>
      </c>
      <c r="Z1658">
        <f t="shared" si="11"/>
        <v>34.666710303384377</v>
      </c>
      <c r="AA1658">
        <f t="shared" si="12"/>
        <v>17.143419745772245</v>
      </c>
      <c r="AB1658">
        <f t="shared" si="13"/>
        <v>32.014376965832149</v>
      </c>
      <c r="AC1658">
        <f t="shared" si="14"/>
        <v>16.175492985011225</v>
      </c>
    </row>
    <row r="1659" spans="3:29" x14ac:dyDescent="0.25">
      <c r="C1659">
        <v>1993</v>
      </c>
      <c r="D1659">
        <v>19988699</v>
      </c>
      <c r="E1659">
        <v>1959356020</v>
      </c>
      <c r="F1659">
        <v>1049534845</v>
      </c>
      <c r="G1659">
        <v>1612772268</v>
      </c>
      <c r="H1659">
        <v>935783590</v>
      </c>
      <c r="K1659">
        <f t="shared" si="1"/>
        <v>1993</v>
      </c>
      <c r="L1659">
        <f t="shared" si="2"/>
        <v>1959356020</v>
      </c>
      <c r="M1659">
        <f t="shared" si="2"/>
        <v>1049534845</v>
      </c>
      <c r="N1659">
        <f t="shared" si="3"/>
        <v>2548555858</v>
      </c>
      <c r="O1659">
        <f t="shared" si="5"/>
        <v>5557446723</v>
      </c>
      <c r="R1659">
        <f t="shared" si="6"/>
        <v>1993</v>
      </c>
      <c r="S1659">
        <f t="shared" si="7"/>
        <v>35.256406721651985</v>
      </c>
      <c r="T1659">
        <f t="shared" si="8"/>
        <v>18.885198496935729</v>
      </c>
      <c r="U1659">
        <f t="shared" si="9"/>
        <v>45.858394781412287</v>
      </c>
      <c r="Y1659">
        <f t="shared" si="10"/>
        <v>1993</v>
      </c>
      <c r="Z1659">
        <f t="shared" si="11"/>
        <v>35.256406721651985</v>
      </c>
      <c r="AA1659">
        <f t="shared" si="12"/>
        <v>18.885198496935729</v>
      </c>
      <c r="AB1659">
        <f t="shared" si="13"/>
        <v>29.020022114209301</v>
      </c>
      <c r="AC1659">
        <f t="shared" si="14"/>
        <v>16.838372667202986</v>
      </c>
    </row>
    <row r="1660" spans="3:29" x14ac:dyDescent="0.25">
      <c r="C1660">
        <v>1994</v>
      </c>
      <c r="D1660">
        <v>22197796</v>
      </c>
      <c r="E1660">
        <v>1864258756</v>
      </c>
      <c r="F1660">
        <v>1167627388</v>
      </c>
      <c r="G1660">
        <v>1664699045</v>
      </c>
      <c r="H1660">
        <v>941946814</v>
      </c>
      <c r="K1660">
        <f t="shared" si="1"/>
        <v>1994</v>
      </c>
      <c r="L1660">
        <f t="shared" si="2"/>
        <v>1864258756</v>
      </c>
      <c r="M1660">
        <f t="shared" si="2"/>
        <v>1167627388</v>
      </c>
      <c r="N1660">
        <f t="shared" si="3"/>
        <v>2606645859</v>
      </c>
      <c r="O1660">
        <f t="shared" si="5"/>
        <v>5638532003</v>
      </c>
      <c r="R1660">
        <f t="shared" si="6"/>
        <v>1994</v>
      </c>
      <c r="S1660">
        <f t="shared" si="7"/>
        <v>33.06283896248376</v>
      </c>
      <c r="T1660">
        <f t="shared" si="8"/>
        <v>20.70800320684107</v>
      </c>
      <c r="U1660">
        <f t="shared" si="9"/>
        <v>46.22915783067517</v>
      </c>
      <c r="Y1660">
        <f t="shared" si="10"/>
        <v>1994</v>
      </c>
      <c r="Z1660">
        <f t="shared" si="11"/>
        <v>33.06283896248376</v>
      </c>
      <c r="AA1660">
        <f t="shared" si="12"/>
        <v>20.70800320684107</v>
      </c>
      <c r="AB1660">
        <f t="shared" si="13"/>
        <v>29.523625016481084</v>
      </c>
      <c r="AC1660">
        <f t="shared" si="14"/>
        <v>16.705532814194086</v>
      </c>
    </row>
    <row r="1661" spans="3:29" x14ac:dyDescent="0.25">
      <c r="C1661">
        <v>1995</v>
      </c>
      <c r="D1661">
        <v>43686314</v>
      </c>
      <c r="E1661">
        <v>1819755804</v>
      </c>
      <c r="F1661">
        <v>1168423083</v>
      </c>
      <c r="G1661">
        <v>1763506270</v>
      </c>
      <c r="H1661">
        <v>947849735</v>
      </c>
      <c r="K1661">
        <f t="shared" si="1"/>
        <v>1995</v>
      </c>
      <c r="L1661">
        <f t="shared" si="2"/>
        <v>1819755804</v>
      </c>
      <c r="M1661">
        <f t="shared" si="2"/>
        <v>1168423083</v>
      </c>
      <c r="N1661">
        <f t="shared" si="3"/>
        <v>2711356005</v>
      </c>
      <c r="O1661">
        <f t="shared" si="5"/>
        <v>5699534892</v>
      </c>
      <c r="R1661">
        <f t="shared" si="6"/>
        <v>1995</v>
      </c>
      <c r="S1661">
        <f t="shared" si="7"/>
        <v>31.928145690523831</v>
      </c>
      <c r="T1661">
        <f t="shared" si="8"/>
        <v>20.500323362175145</v>
      </c>
      <c r="U1661">
        <f t="shared" si="9"/>
        <v>47.571530947301021</v>
      </c>
      <c r="Y1661">
        <f t="shared" si="10"/>
        <v>1995</v>
      </c>
      <c r="Z1661">
        <f t="shared" si="11"/>
        <v>31.928145690523831</v>
      </c>
      <c r="AA1661">
        <f t="shared" si="12"/>
        <v>20.500323362175145</v>
      </c>
      <c r="AB1661">
        <f t="shared" si="13"/>
        <v>30.941231230557051</v>
      </c>
      <c r="AC1661">
        <f t="shared" si="14"/>
        <v>16.630299716743973</v>
      </c>
    </row>
    <row r="1662" spans="3:29" x14ac:dyDescent="0.25">
      <c r="C1662">
        <v>1996</v>
      </c>
      <c r="D1662">
        <v>45751893</v>
      </c>
      <c r="E1662">
        <v>1779566308</v>
      </c>
      <c r="F1662">
        <v>1123866902</v>
      </c>
      <c r="G1662">
        <v>1861643563</v>
      </c>
      <c r="H1662">
        <v>1014318518</v>
      </c>
      <c r="K1662">
        <f t="shared" si="1"/>
        <v>1996</v>
      </c>
      <c r="L1662">
        <f t="shared" si="2"/>
        <v>1779566308</v>
      </c>
      <c r="M1662">
        <f t="shared" si="2"/>
        <v>1123866902</v>
      </c>
      <c r="N1662">
        <f t="shared" si="3"/>
        <v>2875962081</v>
      </c>
      <c r="O1662">
        <f t="shared" si="5"/>
        <v>5779395291</v>
      </c>
      <c r="R1662">
        <f t="shared" si="6"/>
        <v>1996</v>
      </c>
      <c r="S1662">
        <f t="shared" si="7"/>
        <v>30.791565871454424</v>
      </c>
      <c r="T1662">
        <f t="shared" si="8"/>
        <v>19.446098517437438</v>
      </c>
      <c r="U1662">
        <f t="shared" si="9"/>
        <v>49.762335611108142</v>
      </c>
      <c r="Y1662">
        <f t="shared" si="10"/>
        <v>1996</v>
      </c>
      <c r="Z1662">
        <f t="shared" si="11"/>
        <v>30.791565871454424</v>
      </c>
      <c r="AA1662">
        <f t="shared" si="12"/>
        <v>19.446098517437438</v>
      </c>
      <c r="AB1662">
        <f t="shared" si="13"/>
        <v>32.211736163799976</v>
      </c>
      <c r="AC1662">
        <f t="shared" si="14"/>
        <v>17.550599447308162</v>
      </c>
    </row>
    <row r="1663" spans="3:29" x14ac:dyDescent="0.25">
      <c r="C1663">
        <v>1997</v>
      </c>
      <c r="D1663">
        <v>15771336</v>
      </c>
      <c r="E1663">
        <v>1764296777</v>
      </c>
      <c r="F1663">
        <v>1174415679</v>
      </c>
      <c r="G1663">
        <v>1931033994</v>
      </c>
      <c r="H1663">
        <v>1020965300</v>
      </c>
      <c r="K1663">
        <f t="shared" si="1"/>
        <v>1997</v>
      </c>
      <c r="L1663">
        <f t="shared" si="2"/>
        <v>1764296777</v>
      </c>
      <c r="M1663">
        <f t="shared" si="2"/>
        <v>1174415679</v>
      </c>
      <c r="N1663">
        <f t="shared" si="3"/>
        <v>2951999294</v>
      </c>
      <c r="O1663">
        <f t="shared" si="5"/>
        <v>5890711750</v>
      </c>
      <c r="R1663">
        <f t="shared" si="6"/>
        <v>1997</v>
      </c>
      <c r="S1663">
        <f t="shared" si="7"/>
        <v>29.950485643776407</v>
      </c>
      <c r="T1663">
        <f t="shared" si="8"/>
        <v>19.936736490289139</v>
      </c>
      <c r="U1663">
        <f t="shared" si="9"/>
        <v>50.112777865934454</v>
      </c>
      <c r="Y1663">
        <f t="shared" si="10"/>
        <v>1997</v>
      </c>
      <c r="Z1663">
        <f t="shared" si="11"/>
        <v>29.950485643776407</v>
      </c>
      <c r="AA1663">
        <f t="shared" si="12"/>
        <v>19.936736490289139</v>
      </c>
      <c r="AB1663">
        <f t="shared" si="13"/>
        <v>32.780996184374494</v>
      </c>
      <c r="AC1663">
        <f t="shared" si="14"/>
        <v>17.331781681559956</v>
      </c>
    </row>
    <row r="1664" spans="3:29" x14ac:dyDescent="0.25">
      <c r="C1664">
        <v>1998</v>
      </c>
      <c r="D1664">
        <v>15261816</v>
      </c>
      <c r="E1664">
        <v>1782333322</v>
      </c>
      <c r="F1664">
        <v>1182871109</v>
      </c>
      <c r="G1664">
        <v>1979383014</v>
      </c>
      <c r="H1664">
        <v>1027464976</v>
      </c>
      <c r="K1664">
        <f t="shared" si="1"/>
        <v>1998</v>
      </c>
      <c r="L1664">
        <f t="shared" si="2"/>
        <v>1782333322</v>
      </c>
      <c r="M1664">
        <f t="shared" si="2"/>
        <v>1182871109</v>
      </c>
      <c r="N1664">
        <f t="shared" si="3"/>
        <v>3006847990</v>
      </c>
      <c r="O1664">
        <f t="shared" si="5"/>
        <v>5972052421</v>
      </c>
      <c r="R1664">
        <f t="shared" si="6"/>
        <v>1998</v>
      </c>
      <c r="S1664">
        <f t="shared" si="7"/>
        <v>29.844569276261549</v>
      </c>
      <c r="T1664">
        <f t="shared" si="8"/>
        <v>19.806777061108452</v>
      </c>
      <c r="U1664">
        <f t="shared" si="9"/>
        <v>50.348653662629999</v>
      </c>
      <c r="Y1664">
        <f t="shared" si="10"/>
        <v>1998</v>
      </c>
      <c r="Z1664">
        <f t="shared" si="11"/>
        <v>29.844569276261549</v>
      </c>
      <c r="AA1664">
        <f t="shared" si="12"/>
        <v>19.806777061108452</v>
      </c>
      <c r="AB1664">
        <f t="shared" si="13"/>
        <v>33.144099791216483</v>
      </c>
      <c r="AC1664">
        <f t="shared" si="14"/>
        <v>17.204553871413513</v>
      </c>
    </row>
    <row r="1665" spans="3:29" x14ac:dyDescent="0.25">
      <c r="C1665">
        <v>1999</v>
      </c>
      <c r="D1665">
        <v>13390828</v>
      </c>
      <c r="E1665">
        <v>1782956418</v>
      </c>
      <c r="F1665">
        <v>1008651347</v>
      </c>
      <c r="G1665">
        <v>2221972667</v>
      </c>
      <c r="H1665">
        <v>1040788983</v>
      </c>
      <c r="K1665">
        <f t="shared" si="1"/>
        <v>1999</v>
      </c>
      <c r="L1665">
        <f t="shared" si="2"/>
        <v>1782956418</v>
      </c>
      <c r="M1665">
        <f t="shared" si="2"/>
        <v>1008651347</v>
      </c>
      <c r="N1665">
        <f t="shared" si="3"/>
        <v>3262761650</v>
      </c>
      <c r="O1665">
        <f t="shared" si="5"/>
        <v>6054369415</v>
      </c>
      <c r="R1665">
        <f t="shared" si="6"/>
        <v>1999</v>
      </c>
      <c r="S1665">
        <f t="shared" si="7"/>
        <v>29.449085375970572</v>
      </c>
      <c r="T1665">
        <f t="shared" si="8"/>
        <v>16.659891028469726</v>
      </c>
      <c r="U1665">
        <f t="shared" si="9"/>
        <v>53.891023595559702</v>
      </c>
      <c r="Y1665">
        <f t="shared" si="10"/>
        <v>1999</v>
      </c>
      <c r="Z1665">
        <f t="shared" si="11"/>
        <v>29.449085375970572</v>
      </c>
      <c r="AA1665">
        <f t="shared" si="12"/>
        <v>16.659891028469726</v>
      </c>
      <c r="AB1665">
        <f t="shared" si="13"/>
        <v>36.700315337464424</v>
      </c>
      <c r="AC1665">
        <f t="shared" si="14"/>
        <v>17.190708258095281</v>
      </c>
    </row>
    <row r="1666" spans="3:29" x14ac:dyDescent="0.25">
      <c r="C1666">
        <v>2000</v>
      </c>
      <c r="D1666">
        <v>13875449</v>
      </c>
      <c r="E1666">
        <v>1811621945</v>
      </c>
      <c r="F1666">
        <v>1054369805</v>
      </c>
      <c r="G1666">
        <v>2199943927</v>
      </c>
      <c r="H1666">
        <v>1069372542</v>
      </c>
      <c r="K1666">
        <f t="shared" si="1"/>
        <v>2000</v>
      </c>
      <c r="L1666">
        <f t="shared" si="2"/>
        <v>1811621945</v>
      </c>
      <c r="M1666">
        <f t="shared" si="2"/>
        <v>1054369805</v>
      </c>
      <c r="N1666">
        <f t="shared" si="3"/>
        <v>3269316469</v>
      </c>
      <c r="O1666">
        <f t="shared" si="5"/>
        <v>6135308219</v>
      </c>
      <c r="R1666">
        <f t="shared" si="6"/>
        <v>2000</v>
      </c>
      <c r="S1666">
        <f t="shared" si="7"/>
        <v>29.527806596410539</v>
      </c>
      <c r="T1666">
        <f t="shared" si="8"/>
        <v>17.185278511922142</v>
      </c>
      <c r="U1666">
        <f t="shared" si="9"/>
        <v>53.286914891667323</v>
      </c>
      <c r="Y1666">
        <f t="shared" si="10"/>
        <v>2000</v>
      </c>
      <c r="Z1666">
        <f t="shared" si="11"/>
        <v>29.527806596410539</v>
      </c>
      <c r="AA1666">
        <f t="shared" si="12"/>
        <v>17.185278511922142</v>
      </c>
      <c r="AB1666">
        <f t="shared" si="13"/>
        <v>35.85710527446934</v>
      </c>
      <c r="AC1666">
        <f t="shared" si="14"/>
        <v>17.429809617197979</v>
      </c>
    </row>
    <row r="1667" spans="3:29" x14ac:dyDescent="0.25">
      <c r="C1667">
        <v>2001</v>
      </c>
      <c r="D1667">
        <v>14056507</v>
      </c>
      <c r="E1667">
        <v>1833452395</v>
      </c>
      <c r="F1667">
        <v>1033337424</v>
      </c>
      <c r="G1667">
        <v>2274305646</v>
      </c>
      <c r="H1667">
        <v>1075882629</v>
      </c>
      <c r="K1667">
        <f t="shared" si="1"/>
        <v>2001</v>
      </c>
      <c r="L1667">
        <f t="shared" si="2"/>
        <v>1833452395</v>
      </c>
      <c r="M1667">
        <f t="shared" si="2"/>
        <v>1033337424</v>
      </c>
      <c r="N1667">
        <f t="shared" si="3"/>
        <v>3350188275</v>
      </c>
      <c r="O1667">
        <f t="shared" si="5"/>
        <v>6216978094</v>
      </c>
      <c r="R1667">
        <f t="shared" si="6"/>
        <v>2001</v>
      </c>
      <c r="S1667">
        <f t="shared" si="7"/>
        <v>29.491054452475282</v>
      </c>
      <c r="T1667">
        <f t="shared" si="8"/>
        <v>16.621217066813745</v>
      </c>
      <c r="U1667">
        <f t="shared" si="9"/>
        <v>53.887728480710969</v>
      </c>
      <c r="Y1667">
        <f t="shared" si="10"/>
        <v>2001</v>
      </c>
      <c r="Z1667">
        <f t="shared" si="11"/>
        <v>29.491054452475282</v>
      </c>
      <c r="AA1667">
        <f t="shared" si="12"/>
        <v>16.621217066813745</v>
      </c>
      <c r="AB1667">
        <f t="shared" si="13"/>
        <v>36.582172425457479</v>
      </c>
      <c r="AC1667">
        <f t="shared" si="14"/>
        <v>17.30555605525349</v>
      </c>
    </row>
    <row r="1668" spans="3:29" x14ac:dyDescent="0.25">
      <c r="C1668">
        <v>2002</v>
      </c>
      <c r="D1668">
        <v>14782647</v>
      </c>
      <c r="E1668">
        <v>1703862794</v>
      </c>
      <c r="F1668">
        <v>1344249021</v>
      </c>
      <c r="G1668">
        <v>2167431947</v>
      </c>
      <c r="H1668">
        <v>1082371805</v>
      </c>
      <c r="K1668">
        <f t="shared" si="1"/>
        <v>2002</v>
      </c>
      <c r="L1668">
        <f t="shared" si="2"/>
        <v>1703862794</v>
      </c>
      <c r="M1668">
        <f t="shared" si="2"/>
        <v>1344249021</v>
      </c>
      <c r="N1668">
        <f t="shared" si="3"/>
        <v>3249803752</v>
      </c>
      <c r="O1668">
        <f t="shared" si="5"/>
        <v>6297915567</v>
      </c>
      <c r="R1668">
        <f t="shared" si="6"/>
        <v>2002</v>
      </c>
      <c r="S1668">
        <f t="shared" si="7"/>
        <v>27.054392455306157</v>
      </c>
      <c r="T1668">
        <f t="shared" si="8"/>
        <v>21.344348089447799</v>
      </c>
      <c r="U1668">
        <f t="shared" si="9"/>
        <v>51.601259455246044</v>
      </c>
      <c r="Y1668">
        <f t="shared" si="10"/>
        <v>2002</v>
      </c>
      <c r="Z1668">
        <f t="shared" si="11"/>
        <v>27.054392455306157</v>
      </c>
      <c r="AA1668">
        <f t="shared" si="12"/>
        <v>21.344348089447799</v>
      </c>
      <c r="AB1668">
        <f t="shared" si="13"/>
        <v>34.415068349867575</v>
      </c>
      <c r="AC1668">
        <f t="shared" si="14"/>
        <v>17.18619110537847</v>
      </c>
    </row>
    <row r="1669" spans="3:29" x14ac:dyDescent="0.25">
      <c r="C1669">
        <v>2003</v>
      </c>
      <c r="D1669">
        <v>14952433</v>
      </c>
      <c r="E1669">
        <v>1717232179</v>
      </c>
      <c r="F1669">
        <v>1363403050</v>
      </c>
      <c r="G1669">
        <v>2188211369</v>
      </c>
      <c r="H1669">
        <v>1110393379</v>
      </c>
      <c r="K1669">
        <f t="shared" si="1"/>
        <v>2003</v>
      </c>
      <c r="L1669">
        <f t="shared" si="2"/>
        <v>1717232179</v>
      </c>
      <c r="M1669">
        <f t="shared" si="2"/>
        <v>1363403050</v>
      </c>
      <c r="N1669">
        <f t="shared" si="3"/>
        <v>3298604748</v>
      </c>
      <c r="O1669">
        <f t="shared" si="5"/>
        <v>6379239977</v>
      </c>
      <c r="R1669">
        <f t="shared" si="6"/>
        <v>2003</v>
      </c>
      <c r="S1669">
        <f t="shared" si="7"/>
        <v>26.919071632222437</v>
      </c>
      <c r="T1669">
        <f t="shared" si="8"/>
        <v>21.372499779216255</v>
      </c>
      <c r="U1669">
        <f t="shared" si="9"/>
        <v>51.708428588561311</v>
      </c>
      <c r="Y1669">
        <f t="shared" si="10"/>
        <v>2003</v>
      </c>
      <c r="Z1669">
        <f t="shared" si="11"/>
        <v>26.919071632222437</v>
      </c>
      <c r="AA1669">
        <f t="shared" si="12"/>
        <v>21.372499779216255</v>
      </c>
      <c r="AB1669">
        <f t="shared" si="13"/>
        <v>34.302070103797256</v>
      </c>
      <c r="AC1669">
        <f t="shared" si="14"/>
        <v>17.406358484764056</v>
      </c>
    </row>
    <row r="1670" spans="3:29" x14ac:dyDescent="0.25">
      <c r="C1670">
        <v>2004</v>
      </c>
      <c r="D1670">
        <v>38085922</v>
      </c>
      <c r="E1670">
        <v>1717498682</v>
      </c>
      <c r="F1670">
        <v>1460607449</v>
      </c>
      <c r="G1670">
        <v>2140974442</v>
      </c>
      <c r="H1670">
        <v>1118882088</v>
      </c>
      <c r="K1670">
        <f t="shared" si="1"/>
        <v>2004</v>
      </c>
      <c r="L1670">
        <f t="shared" si="2"/>
        <v>1717498682</v>
      </c>
      <c r="M1670">
        <f t="shared" si="2"/>
        <v>1460607449</v>
      </c>
      <c r="N1670">
        <f t="shared" si="3"/>
        <v>3259856530</v>
      </c>
      <c r="O1670">
        <f t="shared" si="5"/>
        <v>6437962661</v>
      </c>
      <c r="R1670">
        <f t="shared" si="6"/>
        <v>2004</v>
      </c>
      <c r="S1670">
        <f t="shared" si="7"/>
        <v>26.677673861084855</v>
      </c>
      <c r="T1670">
        <f t="shared" si="8"/>
        <v>22.687417214270173</v>
      </c>
      <c r="U1670">
        <f t="shared" si="9"/>
        <v>50.634908924644975</v>
      </c>
      <c r="Y1670">
        <f t="shared" si="10"/>
        <v>2004</v>
      </c>
      <c r="Z1670">
        <f t="shared" si="11"/>
        <v>26.677673861084855</v>
      </c>
      <c r="AA1670">
        <f t="shared" si="12"/>
        <v>22.687417214270173</v>
      </c>
      <c r="AB1670">
        <f t="shared" si="13"/>
        <v>33.255465350391539</v>
      </c>
      <c r="AC1670">
        <f t="shared" si="14"/>
        <v>17.379443574253436</v>
      </c>
    </row>
    <row r="1671" spans="3:29" x14ac:dyDescent="0.25">
      <c r="C1671">
        <v>2005</v>
      </c>
      <c r="D1671">
        <v>14680313</v>
      </c>
      <c r="E1671">
        <v>1696380926</v>
      </c>
      <c r="F1671">
        <v>1569558913</v>
      </c>
      <c r="G1671">
        <v>2150072704</v>
      </c>
      <c r="H1671">
        <v>1127783489</v>
      </c>
      <c r="K1671">
        <f t="shared" si="1"/>
        <v>2005</v>
      </c>
      <c r="L1671">
        <f t="shared" si="2"/>
        <v>1696380926</v>
      </c>
      <c r="M1671">
        <f t="shared" si="2"/>
        <v>1569558913</v>
      </c>
      <c r="N1671">
        <f t="shared" si="3"/>
        <v>3277856193</v>
      </c>
      <c r="O1671">
        <f t="shared" si="5"/>
        <v>6543796032</v>
      </c>
      <c r="R1671">
        <f t="shared" si="6"/>
        <v>2005</v>
      </c>
      <c r="S1671">
        <f t="shared" si="7"/>
        <v>25.92349941386437</v>
      </c>
      <c r="T1671">
        <f t="shared" si="8"/>
        <v>23.985449811159395</v>
      </c>
      <c r="U1671">
        <f t="shared" si="9"/>
        <v>50.091050774976232</v>
      </c>
      <c r="Y1671">
        <f t="shared" si="10"/>
        <v>2005</v>
      </c>
      <c r="Z1671">
        <f t="shared" si="11"/>
        <v>25.92349941386437</v>
      </c>
      <c r="AA1671">
        <f t="shared" si="12"/>
        <v>23.985449811159395</v>
      </c>
      <c r="AB1671">
        <f t="shared" si="13"/>
        <v>32.856658329291889</v>
      </c>
      <c r="AC1671">
        <f t="shared" si="14"/>
        <v>17.234392445684346</v>
      </c>
    </row>
    <row r="1672" spans="3:29" x14ac:dyDescent="0.25">
      <c r="C1672">
        <v>2006</v>
      </c>
      <c r="D1672">
        <v>14839062</v>
      </c>
      <c r="E1672">
        <v>1641373403</v>
      </c>
      <c r="F1672">
        <v>1687995024</v>
      </c>
      <c r="G1672">
        <v>2159940685</v>
      </c>
      <c r="H1672">
        <v>1137571320</v>
      </c>
      <c r="K1672">
        <f t="shared" si="1"/>
        <v>2006</v>
      </c>
      <c r="L1672">
        <f t="shared" si="2"/>
        <v>1641373403</v>
      </c>
      <c r="M1672">
        <f t="shared" si="2"/>
        <v>1687995024</v>
      </c>
      <c r="N1672">
        <f t="shared" si="3"/>
        <v>3297512005</v>
      </c>
      <c r="O1672">
        <f t="shared" si="5"/>
        <v>6626880432</v>
      </c>
      <c r="R1672">
        <f t="shared" si="6"/>
        <v>2006</v>
      </c>
      <c r="S1672">
        <f t="shared" si="7"/>
        <v>24.768417354779881</v>
      </c>
      <c r="T1672">
        <f t="shared" si="8"/>
        <v>25.471940248823248</v>
      </c>
      <c r="U1672">
        <f t="shared" si="9"/>
        <v>49.75964239639687</v>
      </c>
      <c r="Y1672">
        <f t="shared" si="10"/>
        <v>2006</v>
      </c>
      <c r="Z1672">
        <f t="shared" si="11"/>
        <v>24.768417354779881</v>
      </c>
      <c r="AA1672">
        <f t="shared" si="12"/>
        <v>25.471940248823248</v>
      </c>
      <c r="AB1672">
        <f t="shared" si="13"/>
        <v>32.593626928441914</v>
      </c>
      <c r="AC1672">
        <f t="shared" si="14"/>
        <v>17.166015467954953</v>
      </c>
    </row>
    <row r="1673" spans="3:29" x14ac:dyDescent="0.25">
      <c r="C1673">
        <v>2007</v>
      </c>
      <c r="D1673">
        <v>15008786</v>
      </c>
      <c r="E1673">
        <v>1864655964</v>
      </c>
      <c r="F1673">
        <v>1523644439</v>
      </c>
      <c r="G1673">
        <v>2169520967</v>
      </c>
      <c r="H1673">
        <v>1153424781</v>
      </c>
      <c r="K1673">
        <f t="shared" si="1"/>
        <v>2007</v>
      </c>
      <c r="L1673">
        <f t="shared" si="2"/>
        <v>1864655964</v>
      </c>
      <c r="M1673">
        <f t="shared" si="2"/>
        <v>1523644439</v>
      </c>
      <c r="N1673">
        <f t="shared" si="3"/>
        <v>3322945748</v>
      </c>
      <c r="O1673">
        <f t="shared" si="5"/>
        <v>6711246151</v>
      </c>
      <c r="R1673">
        <f t="shared" si="6"/>
        <v>2007</v>
      </c>
      <c r="S1673">
        <f t="shared" si="7"/>
        <v>27.784049668959906</v>
      </c>
      <c r="T1673">
        <f t="shared" si="8"/>
        <v>22.702854354000582</v>
      </c>
      <c r="U1673">
        <f t="shared" si="9"/>
        <v>49.513095977039512</v>
      </c>
      <c r="Y1673">
        <f t="shared" si="10"/>
        <v>2007</v>
      </c>
      <c r="Z1673">
        <f t="shared" si="11"/>
        <v>27.784049668959906</v>
      </c>
      <c r="AA1673">
        <f t="shared" si="12"/>
        <v>22.702854354000582</v>
      </c>
      <c r="AB1673">
        <f t="shared" si="13"/>
        <v>32.326648705572119</v>
      </c>
      <c r="AC1673">
        <f t="shared" si="14"/>
        <v>17.186447271467394</v>
      </c>
    </row>
    <row r="1674" spans="3:29" x14ac:dyDescent="0.25">
      <c r="C1674">
        <v>2008</v>
      </c>
      <c r="D1674">
        <v>15175109</v>
      </c>
      <c r="E1674">
        <v>1653796050</v>
      </c>
      <c r="F1674">
        <v>1766763231</v>
      </c>
      <c r="G1674">
        <v>2214521240</v>
      </c>
      <c r="H1674">
        <v>1161651315</v>
      </c>
      <c r="K1674">
        <f t="shared" ref="K1674:K1688" si="15">+C1674</f>
        <v>2008</v>
      </c>
      <c r="L1674">
        <f t="shared" ref="L1674:M1688" si="16">+E1674</f>
        <v>1653796050</v>
      </c>
      <c r="M1674">
        <f t="shared" si="16"/>
        <v>1766763231</v>
      </c>
      <c r="N1674">
        <f t="shared" ref="N1674:N1688" si="17">+G1674+H1674</f>
        <v>3376172555</v>
      </c>
      <c r="O1674">
        <f t="shared" si="5"/>
        <v>6796731836</v>
      </c>
      <c r="R1674">
        <f t="shared" si="6"/>
        <v>2008</v>
      </c>
      <c r="S1674">
        <f t="shared" si="7"/>
        <v>24.332224514735142</v>
      </c>
      <c r="T1674">
        <f t="shared" si="8"/>
        <v>25.994305404871941</v>
      </c>
      <c r="U1674">
        <f t="shared" si="9"/>
        <v>49.673470080392917</v>
      </c>
      <c r="Y1674">
        <f t="shared" si="10"/>
        <v>2008</v>
      </c>
      <c r="Z1674">
        <f t="shared" si="11"/>
        <v>24.332224514735142</v>
      </c>
      <c r="AA1674">
        <f t="shared" si="12"/>
        <v>25.994305404871941</v>
      </c>
      <c r="AB1674">
        <f t="shared" si="13"/>
        <v>32.582148206442788</v>
      </c>
      <c r="AC1674">
        <f t="shared" si="14"/>
        <v>17.091321873950125</v>
      </c>
    </row>
    <row r="1675" spans="3:29" x14ac:dyDescent="0.25">
      <c r="C1675">
        <v>2009</v>
      </c>
      <c r="D1675">
        <v>15335534</v>
      </c>
      <c r="E1675">
        <v>1686598198</v>
      </c>
      <c r="F1675">
        <v>1799580949</v>
      </c>
      <c r="G1675">
        <v>2227730756</v>
      </c>
      <c r="H1675">
        <v>1169373183</v>
      </c>
      <c r="K1675">
        <f t="shared" si="15"/>
        <v>2009</v>
      </c>
      <c r="L1675">
        <f t="shared" si="16"/>
        <v>1686598198</v>
      </c>
      <c r="M1675">
        <f t="shared" si="16"/>
        <v>1799580949</v>
      </c>
      <c r="N1675">
        <f t="shared" si="17"/>
        <v>3397103939</v>
      </c>
      <c r="O1675">
        <f t="shared" ref="O1675:O1688" si="18">+L1675+M1675+N1675</f>
        <v>6883283086</v>
      </c>
      <c r="R1675">
        <f t="shared" ref="R1675:R1688" si="19">+K1675</f>
        <v>2009</v>
      </c>
      <c r="S1675">
        <f t="shared" ref="S1675:S1688" si="20">100*L1675/O1675</f>
        <v>24.502816126077892</v>
      </c>
      <c r="T1675">
        <f t="shared" ref="T1675:T1688" si="21">100*M1675/O1675</f>
        <v>26.144224006422043</v>
      </c>
      <c r="U1675">
        <f t="shared" ref="U1675:U1688" si="22">100*N1675/O1675</f>
        <v>49.352959867500068</v>
      </c>
      <c r="Y1675">
        <f t="shared" ref="Y1675:Y1688" si="23">+R1675</f>
        <v>2009</v>
      </c>
      <c r="Z1675">
        <f t="shared" ref="Z1675:Z1688" si="24">100*E1675/$O1675</f>
        <v>24.502816126077892</v>
      </c>
      <c r="AA1675">
        <f t="shared" ref="AA1675:AA1688" si="25">100*F1675/$O1675</f>
        <v>26.144224006422043</v>
      </c>
      <c r="AB1675">
        <f t="shared" ref="AB1675:AB1688" si="26">100*G1675/$O1675</f>
        <v>32.364363460962558</v>
      </c>
      <c r="AC1675">
        <f t="shared" ref="AC1675:AC1688" si="27">100*H1675/$O1675</f>
        <v>16.988596406537507</v>
      </c>
    </row>
    <row r="1676" spans="3:29" x14ac:dyDescent="0.25">
      <c r="C1676">
        <v>2010</v>
      </c>
      <c r="D1676">
        <v>25764503</v>
      </c>
      <c r="E1676">
        <v>1684843046</v>
      </c>
      <c r="F1676">
        <v>1775034992</v>
      </c>
      <c r="G1676">
        <v>2333676118</v>
      </c>
      <c r="H1676">
        <v>1166600219</v>
      </c>
      <c r="K1676">
        <f t="shared" si="15"/>
        <v>2010</v>
      </c>
      <c r="L1676">
        <f t="shared" si="16"/>
        <v>1684843046</v>
      </c>
      <c r="M1676">
        <f t="shared" si="16"/>
        <v>1775034992</v>
      </c>
      <c r="N1676">
        <f t="shared" si="17"/>
        <v>3500276337</v>
      </c>
      <c r="O1676">
        <f t="shared" si="18"/>
        <v>6960154375</v>
      </c>
      <c r="R1676">
        <f t="shared" si="19"/>
        <v>2010</v>
      </c>
      <c r="S1676">
        <f t="shared" si="20"/>
        <v>24.206978110309514</v>
      </c>
      <c r="T1676">
        <f t="shared" si="21"/>
        <v>25.502810661437376</v>
      </c>
      <c r="U1676">
        <f t="shared" si="22"/>
        <v>50.290211228253106</v>
      </c>
      <c r="Y1676">
        <f t="shared" si="23"/>
        <v>2010</v>
      </c>
      <c r="Z1676">
        <f t="shared" si="24"/>
        <v>24.206978110309514</v>
      </c>
      <c r="AA1676">
        <f t="shared" si="25"/>
        <v>25.502810661437376</v>
      </c>
      <c r="AB1676">
        <f t="shared" si="26"/>
        <v>33.529085595892404</v>
      </c>
      <c r="AC1676">
        <f t="shared" si="27"/>
        <v>16.761125632360706</v>
      </c>
    </row>
    <row r="1677" spans="3:29" x14ac:dyDescent="0.25">
      <c r="C1677">
        <v>2011</v>
      </c>
      <c r="D1677">
        <v>26175070</v>
      </c>
      <c r="E1677">
        <v>1730860099</v>
      </c>
      <c r="F1677">
        <v>1764361532</v>
      </c>
      <c r="G1677">
        <v>2378230864</v>
      </c>
      <c r="H1677">
        <v>1173815003</v>
      </c>
      <c r="K1677">
        <f t="shared" si="15"/>
        <v>2011</v>
      </c>
      <c r="L1677">
        <f t="shared" si="16"/>
        <v>1730860099</v>
      </c>
      <c r="M1677">
        <f t="shared" si="16"/>
        <v>1764361532</v>
      </c>
      <c r="N1677">
        <f t="shared" si="17"/>
        <v>3552045867</v>
      </c>
      <c r="O1677">
        <f t="shared" si="18"/>
        <v>7047267498</v>
      </c>
      <c r="R1677">
        <f t="shared" si="19"/>
        <v>2011</v>
      </c>
      <c r="S1677">
        <f t="shared" si="20"/>
        <v>24.560726543886897</v>
      </c>
      <c r="T1677">
        <f t="shared" si="21"/>
        <v>25.03610842785125</v>
      </c>
      <c r="U1677">
        <f t="shared" si="22"/>
        <v>50.403165028261853</v>
      </c>
      <c r="Y1677">
        <f t="shared" si="23"/>
        <v>2011</v>
      </c>
      <c r="Z1677">
        <f t="shared" si="24"/>
        <v>24.560726543886897</v>
      </c>
      <c r="AA1677">
        <f t="shared" si="25"/>
        <v>25.03610842785125</v>
      </c>
      <c r="AB1677">
        <f t="shared" si="26"/>
        <v>33.746851026655889</v>
      </c>
      <c r="AC1677">
        <f t="shared" si="27"/>
        <v>16.65631400160596</v>
      </c>
    </row>
    <row r="1678" spans="3:29" x14ac:dyDescent="0.25">
      <c r="C1678">
        <v>2012</v>
      </c>
      <c r="D1678">
        <v>26583064</v>
      </c>
      <c r="E1678">
        <v>1649360778</v>
      </c>
      <c r="F1678">
        <v>1684593462</v>
      </c>
      <c r="G1678">
        <v>2620425782</v>
      </c>
      <c r="H1678">
        <v>1181053282</v>
      </c>
      <c r="K1678">
        <f t="shared" si="15"/>
        <v>2012</v>
      </c>
      <c r="L1678">
        <f t="shared" si="16"/>
        <v>1649360778</v>
      </c>
      <c r="M1678">
        <f t="shared" si="16"/>
        <v>1684593462</v>
      </c>
      <c r="N1678">
        <f t="shared" si="17"/>
        <v>3801479064</v>
      </c>
      <c r="O1678">
        <f t="shared" si="18"/>
        <v>7135433304</v>
      </c>
      <c r="R1678">
        <f t="shared" si="19"/>
        <v>2012</v>
      </c>
      <c r="S1678">
        <f t="shared" si="20"/>
        <v>23.115075255141086</v>
      </c>
      <c r="T1678">
        <f t="shared" si="21"/>
        <v>23.608846025589589</v>
      </c>
      <c r="U1678">
        <f t="shared" si="22"/>
        <v>53.276078719269321</v>
      </c>
      <c r="Y1678">
        <f t="shared" si="23"/>
        <v>2012</v>
      </c>
      <c r="Z1678">
        <f t="shared" si="24"/>
        <v>23.115075255141086</v>
      </c>
      <c r="AA1678">
        <f t="shared" si="25"/>
        <v>23.608846025589589</v>
      </c>
      <c r="AB1678">
        <f t="shared" si="26"/>
        <v>36.724129710960014</v>
      </c>
      <c r="AC1678">
        <f t="shared" si="27"/>
        <v>16.551949008309307</v>
      </c>
    </row>
    <row r="1679" spans="3:29" x14ac:dyDescent="0.25">
      <c r="C1679">
        <v>2013</v>
      </c>
      <c r="D1679">
        <v>15931635</v>
      </c>
      <c r="E1679">
        <v>1780441986</v>
      </c>
      <c r="F1679">
        <v>1766187246</v>
      </c>
      <c r="G1679">
        <v>2553527705</v>
      </c>
      <c r="H1679">
        <v>1134824789</v>
      </c>
      <c r="K1679">
        <f t="shared" si="15"/>
        <v>2013</v>
      </c>
      <c r="L1679">
        <f t="shared" si="16"/>
        <v>1780441986</v>
      </c>
      <c r="M1679">
        <f t="shared" si="16"/>
        <v>1766187246</v>
      </c>
      <c r="N1679">
        <f t="shared" si="17"/>
        <v>3688352494</v>
      </c>
      <c r="O1679">
        <f t="shared" si="18"/>
        <v>7234981726</v>
      </c>
      <c r="R1679">
        <f t="shared" si="19"/>
        <v>2013</v>
      </c>
      <c r="S1679">
        <f t="shared" si="20"/>
        <v>24.608797277285618</v>
      </c>
      <c r="T1679">
        <f t="shared" si="21"/>
        <v>24.411772038800585</v>
      </c>
      <c r="U1679">
        <f t="shared" si="22"/>
        <v>50.979430683913797</v>
      </c>
      <c r="Y1679">
        <f t="shared" si="23"/>
        <v>2013</v>
      </c>
      <c r="Z1679">
        <f t="shared" si="24"/>
        <v>24.608797277285618</v>
      </c>
      <c r="AA1679">
        <f t="shared" si="25"/>
        <v>24.411772038800585</v>
      </c>
      <c r="AB1679">
        <f t="shared" si="26"/>
        <v>35.294183201921747</v>
      </c>
      <c r="AC1679">
        <f t="shared" si="27"/>
        <v>15.68524748199205</v>
      </c>
    </row>
    <row r="1680" spans="3:29" x14ac:dyDescent="0.25">
      <c r="C1680">
        <v>2014</v>
      </c>
      <c r="D1680">
        <v>116450710</v>
      </c>
      <c r="E1680">
        <v>1779542470</v>
      </c>
      <c r="F1680">
        <v>1628301232</v>
      </c>
      <c r="G1680">
        <v>2673112836</v>
      </c>
      <c r="H1680">
        <v>1141927419</v>
      </c>
      <c r="K1680">
        <f t="shared" si="15"/>
        <v>2014</v>
      </c>
      <c r="L1680">
        <f t="shared" si="16"/>
        <v>1779542470</v>
      </c>
      <c r="M1680">
        <f t="shared" si="16"/>
        <v>1628301232</v>
      </c>
      <c r="N1680">
        <f t="shared" si="17"/>
        <v>3815040255</v>
      </c>
      <c r="O1680">
        <f t="shared" si="18"/>
        <v>7222883957</v>
      </c>
      <c r="R1680">
        <f t="shared" si="19"/>
        <v>2014</v>
      </c>
      <c r="S1680">
        <f t="shared" si="20"/>
        <v>24.637561403369503</v>
      </c>
      <c r="T1680">
        <f t="shared" si="21"/>
        <v>22.543643808951753</v>
      </c>
      <c r="U1680">
        <f t="shared" si="22"/>
        <v>52.81879478767874</v>
      </c>
      <c r="Y1680">
        <f t="shared" si="23"/>
        <v>2014</v>
      </c>
      <c r="Z1680">
        <f t="shared" si="24"/>
        <v>24.637561403369503</v>
      </c>
      <c r="AA1680">
        <f t="shared" si="25"/>
        <v>22.543643808951753</v>
      </c>
      <c r="AB1680">
        <f t="shared" si="26"/>
        <v>37.008940638031078</v>
      </c>
      <c r="AC1680">
        <f t="shared" si="27"/>
        <v>15.809854149647666</v>
      </c>
    </row>
    <row r="1681" spans="3:29" x14ac:dyDescent="0.25">
      <c r="C1681">
        <v>2015</v>
      </c>
      <c r="D1681">
        <v>16181812</v>
      </c>
      <c r="E1681">
        <v>1792341820</v>
      </c>
      <c r="F1681">
        <v>1757014852</v>
      </c>
      <c r="G1681">
        <v>2752594583</v>
      </c>
      <c r="H1681">
        <v>1108787262</v>
      </c>
      <c r="K1681">
        <f t="shared" si="15"/>
        <v>2015</v>
      </c>
      <c r="L1681">
        <f t="shared" si="16"/>
        <v>1792341820</v>
      </c>
      <c r="M1681">
        <f t="shared" si="16"/>
        <v>1757014852</v>
      </c>
      <c r="N1681">
        <f t="shared" si="17"/>
        <v>3861381845</v>
      </c>
      <c r="O1681">
        <f t="shared" si="18"/>
        <v>7410738517</v>
      </c>
      <c r="R1681">
        <f t="shared" si="19"/>
        <v>2015</v>
      </c>
      <c r="S1681">
        <f t="shared" si="20"/>
        <v>24.185738248467739</v>
      </c>
      <c r="T1681">
        <f t="shared" si="21"/>
        <v>23.709038552223419</v>
      </c>
      <c r="U1681">
        <f t="shared" si="22"/>
        <v>52.105223199308838</v>
      </c>
      <c r="Y1681">
        <f t="shared" si="23"/>
        <v>2015</v>
      </c>
      <c r="Z1681">
        <f t="shared" si="24"/>
        <v>24.185738248467739</v>
      </c>
      <c r="AA1681">
        <f t="shared" si="25"/>
        <v>23.709038552223419</v>
      </c>
      <c r="AB1681">
        <f t="shared" si="26"/>
        <v>37.143323525524956</v>
      </c>
      <c r="AC1681">
        <f t="shared" si="27"/>
        <v>14.961899673783888</v>
      </c>
    </row>
    <row r="1682" spans="3:29" x14ac:dyDescent="0.25">
      <c r="C1682">
        <v>2016</v>
      </c>
      <c r="D1682">
        <v>16301183</v>
      </c>
      <c r="E1682">
        <v>1834276922</v>
      </c>
      <c r="F1682">
        <v>1724554298</v>
      </c>
      <c r="G1682">
        <v>2867986645</v>
      </c>
      <c r="H1682">
        <v>1070679226</v>
      </c>
      <c r="K1682">
        <f t="shared" si="15"/>
        <v>2016</v>
      </c>
      <c r="L1682">
        <f t="shared" si="16"/>
        <v>1834276922</v>
      </c>
      <c r="M1682">
        <f t="shared" si="16"/>
        <v>1724554298</v>
      </c>
      <c r="N1682">
        <f t="shared" si="17"/>
        <v>3938665871</v>
      </c>
      <c r="O1682">
        <f t="shared" si="18"/>
        <v>7497497091</v>
      </c>
      <c r="R1682">
        <f t="shared" si="19"/>
        <v>2016</v>
      </c>
      <c r="S1682">
        <f t="shared" si="20"/>
        <v>24.465190179291529</v>
      </c>
      <c r="T1682">
        <f t="shared" si="21"/>
        <v>23.001733472763277</v>
      </c>
      <c r="U1682">
        <f t="shared" si="22"/>
        <v>52.533076347945197</v>
      </c>
      <c r="Y1682">
        <f t="shared" si="23"/>
        <v>2016</v>
      </c>
      <c r="Z1682">
        <f t="shared" si="24"/>
        <v>24.465190179291529</v>
      </c>
      <c r="AA1682">
        <f t="shared" si="25"/>
        <v>23.001733472763277</v>
      </c>
      <c r="AB1682">
        <f t="shared" si="26"/>
        <v>38.25258763278125</v>
      </c>
      <c r="AC1682">
        <f t="shared" si="27"/>
        <v>14.280488715163944</v>
      </c>
    </row>
    <row r="1683" spans="3:29" x14ac:dyDescent="0.25">
      <c r="C1683">
        <v>2017</v>
      </c>
      <c r="D1683">
        <v>16419588</v>
      </c>
      <c r="E1683">
        <v>1847615633</v>
      </c>
      <c r="F1683">
        <v>3153809626</v>
      </c>
      <c r="G1683">
        <v>1474099198</v>
      </c>
      <c r="H1683">
        <v>1108203921</v>
      </c>
      <c r="K1683">
        <f t="shared" si="15"/>
        <v>2017</v>
      </c>
      <c r="L1683">
        <f t="shared" si="16"/>
        <v>1847615633</v>
      </c>
      <c r="M1683">
        <f t="shared" si="16"/>
        <v>3153809626</v>
      </c>
      <c r="N1683">
        <f t="shared" si="17"/>
        <v>2582303119</v>
      </c>
      <c r="O1683">
        <f t="shared" si="18"/>
        <v>7583728378</v>
      </c>
      <c r="R1683">
        <f t="shared" si="19"/>
        <v>2017</v>
      </c>
      <c r="S1683">
        <f t="shared" si="20"/>
        <v>24.362893037675722</v>
      </c>
      <c r="T1683">
        <f t="shared" si="21"/>
        <v>41.586531964264928</v>
      </c>
      <c r="U1683">
        <f t="shared" si="22"/>
        <v>34.050574998059354</v>
      </c>
      <c r="Y1683">
        <f t="shared" si="23"/>
        <v>2017</v>
      </c>
      <c r="Z1683">
        <f t="shared" si="24"/>
        <v>24.362893037675722</v>
      </c>
      <c r="AA1683">
        <f t="shared" si="25"/>
        <v>41.586531964264928</v>
      </c>
      <c r="AB1683">
        <f t="shared" si="26"/>
        <v>19.437658161337698</v>
      </c>
      <c r="AC1683">
        <f t="shared" si="27"/>
        <v>14.612916836721654</v>
      </c>
    </row>
    <row r="1684" spans="3:29" x14ac:dyDescent="0.25">
      <c r="C1684">
        <v>2018</v>
      </c>
      <c r="D1684">
        <v>16245392</v>
      </c>
      <c r="E1684">
        <v>1853529065</v>
      </c>
      <c r="F1684">
        <v>3323943818</v>
      </c>
      <c r="G1684">
        <v>1386813605</v>
      </c>
      <c r="H1684">
        <v>1103259756</v>
      </c>
      <c r="K1684">
        <f t="shared" si="15"/>
        <v>2018</v>
      </c>
      <c r="L1684">
        <f t="shared" si="16"/>
        <v>1853529065</v>
      </c>
      <c r="M1684">
        <f t="shared" si="16"/>
        <v>3323943818</v>
      </c>
      <c r="N1684">
        <f t="shared" si="17"/>
        <v>2490073361</v>
      </c>
      <c r="O1684">
        <f t="shared" si="18"/>
        <v>7667546244</v>
      </c>
      <c r="R1684">
        <f t="shared" si="19"/>
        <v>2018</v>
      </c>
      <c r="S1684">
        <f t="shared" si="20"/>
        <v>24.173692678416142</v>
      </c>
      <c r="T1684">
        <f t="shared" si="21"/>
        <v>43.350815400703304</v>
      </c>
      <c r="U1684">
        <f t="shared" si="22"/>
        <v>32.47549192088055</v>
      </c>
      <c r="Y1684">
        <f t="shared" si="23"/>
        <v>2018</v>
      </c>
      <c r="Z1684">
        <f t="shared" si="24"/>
        <v>24.173692678416142</v>
      </c>
      <c r="AA1684">
        <f t="shared" si="25"/>
        <v>43.350815400703304</v>
      </c>
      <c r="AB1684">
        <f t="shared" si="26"/>
        <v>18.086798055964877</v>
      </c>
      <c r="AC1684">
        <f t="shared" si="27"/>
        <v>14.388693864915671</v>
      </c>
    </row>
    <row r="1685" spans="3:29" x14ac:dyDescent="0.25">
      <c r="C1685">
        <v>2019</v>
      </c>
      <c r="D1685">
        <v>16410348</v>
      </c>
      <c r="E1685">
        <v>1885996053</v>
      </c>
      <c r="F1685">
        <v>3390880356</v>
      </c>
      <c r="G1685">
        <v>1379081539</v>
      </c>
      <c r="H1685">
        <v>1092584606</v>
      </c>
      <c r="K1685">
        <f t="shared" si="15"/>
        <v>2019</v>
      </c>
      <c r="L1685">
        <f t="shared" si="16"/>
        <v>1885996053</v>
      </c>
      <c r="M1685">
        <f t="shared" si="16"/>
        <v>3390880356</v>
      </c>
      <c r="N1685">
        <f t="shared" si="17"/>
        <v>2471666145</v>
      </c>
      <c r="O1685">
        <f t="shared" si="18"/>
        <v>7748542554</v>
      </c>
      <c r="R1685">
        <f t="shared" si="19"/>
        <v>2019</v>
      </c>
      <c r="S1685">
        <f t="shared" si="20"/>
        <v>24.340010264593559</v>
      </c>
      <c r="T1685">
        <f t="shared" si="21"/>
        <v>43.761524601159209</v>
      </c>
      <c r="U1685">
        <f t="shared" si="22"/>
        <v>31.898465134247232</v>
      </c>
      <c r="Y1685">
        <f t="shared" si="23"/>
        <v>2019</v>
      </c>
      <c r="Z1685">
        <f t="shared" si="24"/>
        <v>24.340010264593559</v>
      </c>
      <c r="AA1685">
        <f t="shared" si="25"/>
        <v>43.761524601159209</v>
      </c>
      <c r="AB1685">
        <f t="shared" si="26"/>
        <v>17.797947541606803</v>
      </c>
      <c r="AC1685">
        <f t="shared" si="27"/>
        <v>14.100517592640429</v>
      </c>
    </row>
    <row r="1686" spans="3:29" x14ac:dyDescent="0.25">
      <c r="C1686">
        <v>2020</v>
      </c>
      <c r="D1686">
        <v>16572514</v>
      </c>
      <c r="E1686">
        <v>1903980708</v>
      </c>
      <c r="F1686">
        <v>3387017744</v>
      </c>
      <c r="G1686">
        <v>1479804816</v>
      </c>
      <c r="H1686">
        <v>1053578820</v>
      </c>
      <c r="K1686">
        <f t="shared" si="15"/>
        <v>2020</v>
      </c>
      <c r="L1686">
        <f t="shared" si="16"/>
        <v>1903980708</v>
      </c>
      <c r="M1686">
        <f t="shared" si="16"/>
        <v>3387017744</v>
      </c>
      <c r="N1686">
        <f t="shared" si="17"/>
        <v>2533383636</v>
      </c>
      <c r="O1686">
        <f t="shared" si="18"/>
        <v>7824382088</v>
      </c>
      <c r="R1686">
        <f t="shared" si="19"/>
        <v>2020</v>
      </c>
      <c r="S1686">
        <f t="shared" si="20"/>
        <v>24.333943391134657</v>
      </c>
      <c r="T1686">
        <f t="shared" si="21"/>
        <v>43.287990104605946</v>
      </c>
      <c r="U1686">
        <f t="shared" si="22"/>
        <v>32.378066504259394</v>
      </c>
      <c r="Y1686">
        <f t="shared" si="23"/>
        <v>2020</v>
      </c>
      <c r="Z1686">
        <f t="shared" si="24"/>
        <v>24.333943391134657</v>
      </c>
      <c r="AA1686">
        <f t="shared" si="25"/>
        <v>43.287990104605946</v>
      </c>
      <c r="AB1686">
        <f t="shared" si="26"/>
        <v>18.91273712552367</v>
      </c>
      <c r="AC1686">
        <f t="shared" si="27"/>
        <v>13.465329378735728</v>
      </c>
    </row>
    <row r="1687" spans="3:29" x14ac:dyDescent="0.25">
      <c r="C1687">
        <v>2021</v>
      </c>
      <c r="D1687">
        <v>16744478</v>
      </c>
      <c r="E1687">
        <v>2035162098</v>
      </c>
      <c r="F1687">
        <v>3557279566</v>
      </c>
      <c r="G1687">
        <v>1261610176</v>
      </c>
      <c r="H1687">
        <v>1038500693</v>
      </c>
      <c r="K1687">
        <f t="shared" si="15"/>
        <v>2021</v>
      </c>
      <c r="L1687">
        <f t="shared" si="16"/>
        <v>2035162098</v>
      </c>
      <c r="M1687">
        <f t="shared" si="16"/>
        <v>3557279566</v>
      </c>
      <c r="N1687">
        <f t="shared" si="17"/>
        <v>2300110869</v>
      </c>
      <c r="O1687">
        <f t="shared" si="18"/>
        <v>7892552533</v>
      </c>
      <c r="R1687">
        <f t="shared" si="19"/>
        <v>2021</v>
      </c>
      <c r="S1687">
        <f t="shared" si="20"/>
        <v>25.78585431634022</v>
      </c>
      <c r="T1687">
        <f t="shared" si="21"/>
        <v>45.071344804186687</v>
      </c>
      <c r="U1687">
        <f t="shared" si="22"/>
        <v>29.142800879473093</v>
      </c>
      <c r="Y1687">
        <f t="shared" si="23"/>
        <v>2021</v>
      </c>
      <c r="Z1687">
        <f t="shared" si="24"/>
        <v>25.78585431634022</v>
      </c>
      <c r="AA1687">
        <f t="shared" si="25"/>
        <v>45.071344804186687</v>
      </c>
      <c r="AB1687">
        <f t="shared" si="26"/>
        <v>15.984818228640354</v>
      </c>
      <c r="AC1687">
        <f t="shared" si="27"/>
        <v>13.157982650832741</v>
      </c>
    </row>
    <row r="1688" spans="3:29" x14ac:dyDescent="0.25">
      <c r="C1688">
        <v>2022</v>
      </c>
      <c r="D1688">
        <v>16929881</v>
      </c>
      <c r="E1688">
        <v>2072902358</v>
      </c>
      <c r="F1688">
        <v>3567382321</v>
      </c>
      <c r="G1688">
        <v>1296866644</v>
      </c>
      <c r="H1688">
        <v>1021025779</v>
      </c>
      <c r="K1688">
        <f t="shared" si="15"/>
        <v>2022</v>
      </c>
      <c r="L1688">
        <f t="shared" si="16"/>
        <v>2072902358</v>
      </c>
      <c r="M1688">
        <f t="shared" si="16"/>
        <v>3567382321</v>
      </c>
      <c r="N1688">
        <f t="shared" si="17"/>
        <v>2317892423</v>
      </c>
      <c r="O1688">
        <f t="shared" si="18"/>
        <v>7958177102</v>
      </c>
      <c r="R1688">
        <f t="shared" si="19"/>
        <v>2022</v>
      </c>
      <c r="S1688">
        <f t="shared" si="20"/>
        <v>26.047451965840906</v>
      </c>
      <c r="T1688">
        <f t="shared" si="21"/>
        <v>44.826626440664</v>
      </c>
      <c r="U1688">
        <f t="shared" si="22"/>
        <v>29.125921593495093</v>
      </c>
      <c r="Y1688">
        <f t="shared" si="23"/>
        <v>2022</v>
      </c>
      <c r="Z1688">
        <f t="shared" si="24"/>
        <v>26.047451965840906</v>
      </c>
      <c r="AA1688">
        <f t="shared" si="25"/>
        <v>44.826626440664</v>
      </c>
      <c r="AB1688">
        <f t="shared" si="26"/>
        <v>16.29602643140575</v>
      </c>
      <c r="AC1688">
        <f t="shared" si="27"/>
        <v>12.829895162089345</v>
      </c>
    </row>
    <row r="1708" spans="20:20" x14ac:dyDescent="0.25">
      <c r="T1708" t="s">
        <v>701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O276"/>
  <sheetViews>
    <sheetView topLeftCell="A249" workbookViewId="0">
      <selection activeCell="O276" sqref="O276"/>
    </sheetView>
  </sheetViews>
  <sheetFormatPr defaultRowHeight="15" x14ac:dyDescent="0.25"/>
  <sheetData>
    <row r="1" spans="1:67" x14ac:dyDescent="0.25">
      <c r="A1" t="s">
        <v>44</v>
      </c>
      <c r="B1" t="s">
        <v>45</v>
      </c>
    </row>
    <row r="2" spans="1:67" x14ac:dyDescent="0.25">
      <c r="A2" t="s">
        <v>46</v>
      </c>
      <c r="B2" s="14">
        <v>45188</v>
      </c>
    </row>
    <row r="4" spans="1:67" x14ac:dyDescent="0.25">
      <c r="A4" t="s">
        <v>47</v>
      </c>
      <c r="B4" t="s">
        <v>48</v>
      </c>
      <c r="C4" t="s">
        <v>49</v>
      </c>
      <c r="D4" t="s">
        <v>50</v>
      </c>
      <c r="E4" t="s">
        <v>51</v>
      </c>
      <c r="F4" t="s">
        <v>52</v>
      </c>
      <c r="G4" t="s">
        <v>53</v>
      </c>
      <c r="H4" t="s">
        <v>54</v>
      </c>
      <c r="I4" t="s">
        <v>55</v>
      </c>
      <c r="J4" t="s">
        <v>56</v>
      </c>
      <c r="K4" t="s">
        <v>57</v>
      </c>
      <c r="L4" t="s">
        <v>58</v>
      </c>
      <c r="M4" t="s">
        <v>59</v>
      </c>
      <c r="N4" t="s">
        <v>60</v>
      </c>
      <c r="O4" t="s">
        <v>61</v>
      </c>
      <c r="P4" t="s">
        <v>62</v>
      </c>
      <c r="Q4" t="s">
        <v>63</v>
      </c>
      <c r="R4" t="s">
        <v>64</v>
      </c>
      <c r="S4" t="s">
        <v>65</v>
      </c>
      <c r="T4" t="s">
        <v>66</v>
      </c>
      <c r="U4" t="s">
        <v>67</v>
      </c>
      <c r="V4" t="s">
        <v>68</v>
      </c>
      <c r="W4" t="s">
        <v>69</v>
      </c>
      <c r="X4" t="s">
        <v>70</v>
      </c>
      <c r="Y4" t="s">
        <v>71</v>
      </c>
      <c r="Z4" t="s">
        <v>72</v>
      </c>
      <c r="AA4" t="s">
        <v>73</v>
      </c>
      <c r="AB4" t="s">
        <v>74</v>
      </c>
      <c r="AC4" t="s">
        <v>75</v>
      </c>
      <c r="AD4" t="s">
        <v>76</v>
      </c>
      <c r="AE4" t="s">
        <v>77</v>
      </c>
      <c r="AF4" t="s">
        <v>78</v>
      </c>
      <c r="AG4" t="s">
        <v>79</v>
      </c>
      <c r="AH4" t="s">
        <v>80</v>
      </c>
      <c r="AI4" t="s">
        <v>81</v>
      </c>
      <c r="AJ4" t="s">
        <v>82</v>
      </c>
      <c r="AK4" t="s">
        <v>83</v>
      </c>
      <c r="AL4" t="s">
        <v>84</v>
      </c>
      <c r="AM4" t="s">
        <v>85</v>
      </c>
      <c r="AN4" t="s">
        <v>86</v>
      </c>
      <c r="AO4" t="s">
        <v>87</v>
      </c>
      <c r="AP4" t="s">
        <v>88</v>
      </c>
      <c r="AQ4" t="s">
        <v>89</v>
      </c>
      <c r="AR4" t="s">
        <v>90</v>
      </c>
      <c r="AS4" t="s">
        <v>91</v>
      </c>
      <c r="AT4" t="s">
        <v>92</v>
      </c>
      <c r="AU4" t="s">
        <v>93</v>
      </c>
      <c r="AV4" t="s">
        <v>94</v>
      </c>
      <c r="AW4" t="s">
        <v>95</v>
      </c>
      <c r="AX4" t="s">
        <v>96</v>
      </c>
      <c r="AY4" t="s">
        <v>97</v>
      </c>
      <c r="AZ4" t="s">
        <v>98</v>
      </c>
      <c r="BA4" t="s">
        <v>99</v>
      </c>
      <c r="BB4" t="s">
        <v>100</v>
      </c>
      <c r="BC4" t="s">
        <v>101</v>
      </c>
      <c r="BD4" t="s">
        <v>102</v>
      </c>
      <c r="BE4" t="s">
        <v>103</v>
      </c>
      <c r="BF4" t="s">
        <v>104</v>
      </c>
      <c r="BG4" t="s">
        <v>105</v>
      </c>
      <c r="BH4" t="s">
        <v>106</v>
      </c>
      <c r="BI4" t="s">
        <v>107</v>
      </c>
      <c r="BJ4" t="s">
        <v>108</v>
      </c>
      <c r="BK4" t="s">
        <v>109</v>
      </c>
      <c r="BL4" t="s">
        <v>110</v>
      </c>
      <c r="BM4" t="s">
        <v>111</v>
      </c>
      <c r="BN4" t="s">
        <v>112</v>
      </c>
      <c r="BO4" t="s">
        <v>113</v>
      </c>
    </row>
    <row r="5" spans="1:67" x14ac:dyDescent="0.25">
      <c r="A5" t="s">
        <v>114</v>
      </c>
      <c r="B5" t="s">
        <v>115</v>
      </c>
      <c r="C5" t="s">
        <v>116</v>
      </c>
      <c r="D5" t="s">
        <v>117</v>
      </c>
      <c r="AN5">
        <v>171.36209813874788</v>
      </c>
      <c r="AO5">
        <v>175.34412955465589</v>
      </c>
      <c r="AP5">
        <v>168.78191101385849</v>
      </c>
      <c r="AQ5">
        <v>163.26735994632674</v>
      </c>
      <c r="AR5">
        <v>164.55901426718546</v>
      </c>
      <c r="AS5">
        <v>145.09364747986876</v>
      </c>
      <c r="AT5">
        <v>140.37696612665684</v>
      </c>
      <c r="AU5">
        <v>133.21939066059224</v>
      </c>
      <c r="AV5">
        <v>132.79283957365399</v>
      </c>
      <c r="AW5">
        <v>132.43575322101091</v>
      </c>
      <c r="AX5">
        <v>145.06508049242424</v>
      </c>
      <c r="AY5">
        <v>141.03978737842118</v>
      </c>
      <c r="AZ5">
        <v>139.97166701439599</v>
      </c>
      <c r="BA5">
        <v>139.11053252112401</v>
      </c>
      <c r="BB5">
        <v>137.56530299715598</v>
      </c>
      <c r="BC5">
        <v>135.46277322404373</v>
      </c>
      <c r="BD5">
        <v>154.43019906819146</v>
      </c>
      <c r="BE5">
        <v>156.65265968810081</v>
      </c>
      <c r="BF5">
        <v>161.88634036453001</v>
      </c>
      <c r="BG5">
        <v>162.86969575660527</v>
      </c>
      <c r="BH5">
        <v>145.82277526395174</v>
      </c>
      <c r="BI5">
        <v>142.23196030705861</v>
      </c>
      <c r="BJ5">
        <v>143.81593495934959</v>
      </c>
      <c r="BK5">
        <v>145.21328441423265</v>
      </c>
      <c r="BL5">
        <v>145.3438537421664</v>
      </c>
      <c r="BM5">
        <v>116.5727958381237</v>
      </c>
      <c r="BN5">
        <v>137.16433988451624</v>
      </c>
    </row>
    <row r="6" spans="1:67" x14ac:dyDescent="0.25">
      <c r="A6" t="s">
        <v>118</v>
      </c>
      <c r="B6" t="s">
        <v>119</v>
      </c>
      <c r="C6" t="s">
        <v>116</v>
      </c>
      <c r="D6" t="s">
        <v>117</v>
      </c>
      <c r="AI6">
        <v>43.093713115124416</v>
      </c>
      <c r="AJ6">
        <v>41.343203893976977</v>
      </c>
      <c r="AK6">
        <v>42.203339271564452</v>
      </c>
      <c r="AL6">
        <v>44.941104323981747</v>
      </c>
      <c r="AM6">
        <v>47.256913664022953</v>
      </c>
      <c r="AN6">
        <v>49.319926235074682</v>
      </c>
      <c r="AO6">
        <v>48.747940735453248</v>
      </c>
      <c r="AP6">
        <v>46.427172213615961</v>
      </c>
      <c r="AQ6">
        <v>47.200993019311326</v>
      </c>
      <c r="AR6">
        <v>45.416087818962971</v>
      </c>
      <c r="AS6">
        <v>63.093163113182868</v>
      </c>
      <c r="AT6">
        <v>63.926938792444545</v>
      </c>
      <c r="AU6">
        <v>59.982273927060689</v>
      </c>
      <c r="AV6">
        <v>57.340568981702383</v>
      </c>
      <c r="AW6">
        <v>58.251570529416774</v>
      </c>
      <c r="AX6">
        <v>60.630627127423409</v>
      </c>
      <c r="AY6">
        <v>61.02769489076146</v>
      </c>
      <c r="AZ6">
        <v>66.998629381241486</v>
      </c>
      <c r="BA6">
        <v>74.550127245805967</v>
      </c>
      <c r="BB6">
        <v>63.952635209529063</v>
      </c>
      <c r="BC6">
        <v>63.708978213043295</v>
      </c>
      <c r="BD6">
        <v>64.725004275020851</v>
      </c>
      <c r="BE6">
        <v>62.433330311925936</v>
      </c>
      <c r="BF6">
        <v>62.539261339756735</v>
      </c>
      <c r="BG6">
        <v>60.979696918468939</v>
      </c>
      <c r="BH6">
        <v>55.566545906433724</v>
      </c>
      <c r="BI6">
        <v>52.92529184347562</v>
      </c>
      <c r="BJ6">
        <v>52.594669463697684</v>
      </c>
      <c r="BK6">
        <v>55.840116802055213</v>
      </c>
      <c r="BL6">
        <v>52.905556797131212</v>
      </c>
      <c r="BM6">
        <v>49.168937909296801</v>
      </c>
      <c r="BN6">
        <v>54.108577460464929</v>
      </c>
      <c r="BO6">
        <v>54.622924303100142</v>
      </c>
    </row>
    <row r="7" spans="1:67" x14ac:dyDescent="0.25">
      <c r="A7" t="s">
        <v>120</v>
      </c>
      <c r="B7" t="s">
        <v>121</v>
      </c>
      <c r="C7" t="s">
        <v>116</v>
      </c>
      <c r="D7" t="s">
        <v>117</v>
      </c>
      <c r="E7">
        <v>11.157026581176039</v>
      </c>
      <c r="F7">
        <v>12.550609564162638</v>
      </c>
      <c r="G7">
        <v>14.227644426267389</v>
      </c>
      <c r="H7">
        <v>26.035511428170384</v>
      </c>
      <c r="I7">
        <v>26.944447947530669</v>
      </c>
      <c r="J7">
        <v>32.671082615284931</v>
      </c>
      <c r="K7">
        <v>27.142857312925173</v>
      </c>
      <c r="L7">
        <v>20.982735461694624</v>
      </c>
      <c r="M7">
        <v>24.110033071762953</v>
      </c>
      <c r="N7">
        <v>25.078864233149901</v>
      </c>
      <c r="O7">
        <v>21.72811006786479</v>
      </c>
      <c r="P7">
        <v>27.06313745364244</v>
      </c>
      <c r="Q7">
        <v>32.869081035218549</v>
      </c>
      <c r="R7">
        <v>27.69230879289945</v>
      </c>
      <c r="S7">
        <v>28.8659801551706</v>
      </c>
      <c r="T7">
        <v>26.948357671185192</v>
      </c>
      <c r="U7">
        <v>28.086956660491492</v>
      </c>
      <c r="V7">
        <v>26.486079829592903</v>
      </c>
      <c r="W7">
        <v>24.713804033012526</v>
      </c>
    </row>
    <row r="8" spans="1:67" x14ac:dyDescent="0.25">
      <c r="A8" t="s">
        <v>122</v>
      </c>
      <c r="B8" t="s">
        <v>123</v>
      </c>
      <c r="C8" t="s">
        <v>116</v>
      </c>
      <c r="D8" t="s">
        <v>117</v>
      </c>
      <c r="E8">
        <v>33.109907186708178</v>
      </c>
      <c r="F8">
        <v>32.960581796479353</v>
      </c>
      <c r="G8">
        <v>29.268298325272404</v>
      </c>
      <c r="H8">
        <v>29.773662728537087</v>
      </c>
      <c r="I8">
        <v>31.257539434928049</v>
      </c>
      <c r="J8">
        <v>33.808308916022362</v>
      </c>
      <c r="K8">
        <v>31.691713139227414</v>
      </c>
      <c r="L8">
        <v>34.663036036895477</v>
      </c>
      <c r="M8">
        <v>33.545992401915626</v>
      </c>
      <c r="N8">
        <v>34.476848551018236</v>
      </c>
      <c r="O8">
        <v>30.250574339234532</v>
      </c>
      <c r="P8">
        <v>33.307599815099756</v>
      </c>
      <c r="Q8">
        <v>32.706963228418658</v>
      </c>
      <c r="R8">
        <v>38.24423849012345</v>
      </c>
      <c r="S8">
        <v>46.609201366411128</v>
      </c>
      <c r="T8">
        <v>46.196290008461666</v>
      </c>
      <c r="U8">
        <v>46.715835464536347</v>
      </c>
      <c r="V8">
        <v>50.271254970173928</v>
      </c>
      <c r="W8">
        <v>46.94211410136824</v>
      </c>
      <c r="X8">
        <v>47.328012406673089</v>
      </c>
      <c r="Y8">
        <v>51.153796761353391</v>
      </c>
      <c r="Z8">
        <v>31.163192036739613</v>
      </c>
      <c r="AA8">
        <v>27.560591882479763</v>
      </c>
      <c r="AB8">
        <v>25.176542738919011</v>
      </c>
      <c r="AC8">
        <v>25.78382825348617</v>
      </c>
      <c r="AD8">
        <v>27.639486289566165</v>
      </c>
      <c r="AE8">
        <v>24.929545513511389</v>
      </c>
      <c r="AF8">
        <v>31.29701022922173</v>
      </c>
      <c r="AG8">
        <v>28.478716211275007</v>
      </c>
      <c r="AH8">
        <v>40.084107120028605</v>
      </c>
      <c r="AI8">
        <v>37.727023141284228</v>
      </c>
      <c r="AJ8">
        <v>40.993524090466124</v>
      </c>
      <c r="AK8">
        <v>41.853923093479267</v>
      </c>
      <c r="AL8">
        <v>39.106547439559471</v>
      </c>
      <c r="AM8">
        <v>36.403006373624272</v>
      </c>
      <c r="AN8">
        <v>47.111613552332344</v>
      </c>
      <c r="AO8">
        <v>47.304637028256465</v>
      </c>
      <c r="AP8">
        <v>55.951536810811788</v>
      </c>
      <c r="AQ8">
        <v>47.503113936143244</v>
      </c>
      <c r="AR8">
        <v>43.799044420202925</v>
      </c>
      <c r="AS8">
        <v>56.371369087142881</v>
      </c>
      <c r="AT8">
        <v>56.437739593798376</v>
      </c>
      <c r="AU8">
        <v>50.252767356890303</v>
      </c>
      <c r="AV8">
        <v>55.447734427315609</v>
      </c>
      <c r="AW8">
        <v>44.58586636118094</v>
      </c>
      <c r="AX8">
        <v>46.901492990954736</v>
      </c>
      <c r="AY8">
        <v>51.086073029950988</v>
      </c>
      <c r="AZ8">
        <v>49.80441140345053</v>
      </c>
      <c r="BA8">
        <v>51.064051046896509</v>
      </c>
      <c r="BB8">
        <v>47.181414304534876</v>
      </c>
      <c r="BC8">
        <v>53.313985514388023</v>
      </c>
      <c r="BD8">
        <v>60.564503530449329</v>
      </c>
      <c r="BE8">
        <v>55.545277590564176</v>
      </c>
      <c r="BF8">
        <v>43.809132795861714</v>
      </c>
      <c r="BG8">
        <v>43.369636123552823</v>
      </c>
      <c r="BH8">
        <v>37.557336553404419</v>
      </c>
      <c r="BI8">
        <v>36.261575585465636</v>
      </c>
      <c r="BJ8">
        <v>40.154349579692457</v>
      </c>
      <c r="BK8">
        <v>44.409083349376054</v>
      </c>
      <c r="BL8">
        <v>45.66611793047754</v>
      </c>
      <c r="BM8">
        <v>29.763078299678149</v>
      </c>
      <c r="BN8">
        <v>36.211230772226742</v>
      </c>
    </row>
    <row r="9" spans="1:67" x14ac:dyDescent="0.25">
      <c r="A9" t="s">
        <v>124</v>
      </c>
      <c r="B9" t="s">
        <v>125</v>
      </c>
      <c r="C9" t="s">
        <v>116</v>
      </c>
      <c r="D9" t="s">
        <v>117</v>
      </c>
      <c r="AS9">
        <v>152.54710945485846</v>
      </c>
      <c r="AT9">
        <v>150.33579469009308</v>
      </c>
      <c r="AU9">
        <v>105.30159231121831</v>
      </c>
      <c r="AV9">
        <v>103.90122955137177</v>
      </c>
      <c r="AW9">
        <v>103.57994705146601</v>
      </c>
      <c r="AX9">
        <v>106.59096212952525</v>
      </c>
      <c r="AY9">
        <v>94.625159332047744</v>
      </c>
      <c r="AZ9">
        <v>108.06006789397833</v>
      </c>
      <c r="BA9">
        <v>121.364708453698</v>
      </c>
      <c r="BB9">
        <v>122.44612620960417</v>
      </c>
      <c r="BC9">
        <v>104.12364829307378</v>
      </c>
      <c r="BD9">
        <v>99.982506331336751</v>
      </c>
      <c r="BE9">
        <v>91.800097341911425</v>
      </c>
      <c r="BF9">
        <v>86.811932758792636</v>
      </c>
      <c r="BG9">
        <v>79.332922782889725</v>
      </c>
      <c r="BH9">
        <v>62.88851608901922</v>
      </c>
      <c r="BI9">
        <v>53.370158067598759</v>
      </c>
      <c r="BJ9">
        <v>52.256827163121102</v>
      </c>
      <c r="BK9">
        <v>66.378013326339868</v>
      </c>
      <c r="BL9">
        <v>57.829538118303567</v>
      </c>
      <c r="BM9">
        <v>55.375816265793667</v>
      </c>
      <c r="BN9">
        <v>62.055520553532595</v>
      </c>
    </row>
    <row r="10" spans="1:67" x14ac:dyDescent="0.25">
      <c r="A10" t="s">
        <v>126</v>
      </c>
      <c r="B10" t="s">
        <v>127</v>
      </c>
      <c r="C10" t="s">
        <v>116</v>
      </c>
      <c r="D10" t="s">
        <v>117</v>
      </c>
      <c r="Y10">
        <v>47.494092504187243</v>
      </c>
      <c r="Z10">
        <v>46.100466283704691</v>
      </c>
      <c r="AA10">
        <v>44.810561608338269</v>
      </c>
      <c r="AB10">
        <v>40.410667603323397</v>
      </c>
      <c r="AC10">
        <v>38.115683021292725</v>
      </c>
      <c r="AD10">
        <v>35.934823972195822</v>
      </c>
      <c r="AE10">
        <v>31.63730487805605</v>
      </c>
      <c r="AF10">
        <v>32.159563916938048</v>
      </c>
      <c r="AG10">
        <v>36.897870735270011</v>
      </c>
      <c r="AH10">
        <v>40.066086463479046</v>
      </c>
      <c r="AI10">
        <v>39.43696340311417</v>
      </c>
      <c r="AJ10">
        <v>36.070520063282949</v>
      </c>
      <c r="AK10">
        <v>108.78547224115917</v>
      </c>
      <c r="AL10">
        <v>80.518332770412968</v>
      </c>
      <c r="AM10">
        <v>53.102584735611224</v>
      </c>
      <c r="AN10">
        <v>47.610594872971248</v>
      </c>
      <c r="AO10">
        <v>44.895444716607003</v>
      </c>
      <c r="AP10">
        <v>45.425556253093646</v>
      </c>
      <c r="AQ10">
        <v>48.137534818941504</v>
      </c>
      <c r="AR10">
        <v>51.011030356587327</v>
      </c>
      <c r="AS10">
        <v>63.454073132627954</v>
      </c>
      <c r="AT10">
        <v>66.49102403234366</v>
      </c>
      <c r="AU10">
        <v>68.525068223438723</v>
      </c>
      <c r="AV10">
        <v>67.020561042762836</v>
      </c>
      <c r="AW10">
        <v>67.047187306820518</v>
      </c>
      <c r="AX10">
        <v>70.872346775467165</v>
      </c>
      <c r="AY10">
        <v>74.267090239305176</v>
      </c>
      <c r="AZ10">
        <v>83.202080105393108</v>
      </c>
      <c r="BA10">
        <v>77.451751496285652</v>
      </c>
      <c r="BB10">
        <v>75.094914400805635</v>
      </c>
      <c r="BC10">
        <v>76.54339024478783</v>
      </c>
      <c r="BD10">
        <v>81.218568933065967</v>
      </c>
      <c r="BE10">
        <v>76.510200621093318</v>
      </c>
      <c r="BF10">
        <v>75.873713846789713</v>
      </c>
      <c r="BG10">
        <v>75.407845596482488</v>
      </c>
      <c r="BH10">
        <v>71.80100633964696</v>
      </c>
      <c r="BI10">
        <v>74.809862823170988</v>
      </c>
      <c r="BJ10">
        <v>78.194249531913599</v>
      </c>
      <c r="BK10">
        <v>76.808184128329103</v>
      </c>
      <c r="BL10">
        <v>76.279194649576326</v>
      </c>
      <c r="BM10">
        <v>59.829729432162758</v>
      </c>
      <c r="BN10">
        <v>76.017982107575165</v>
      </c>
      <c r="BO10">
        <v>85.305313723096049</v>
      </c>
    </row>
    <row r="11" spans="1:67" x14ac:dyDescent="0.25">
      <c r="A11" t="s">
        <v>128</v>
      </c>
      <c r="B11" t="s">
        <v>129</v>
      </c>
      <c r="C11" t="s">
        <v>116</v>
      </c>
      <c r="D11" t="s">
        <v>117</v>
      </c>
    </row>
    <row r="12" spans="1:67" x14ac:dyDescent="0.25">
      <c r="A12" t="s">
        <v>130</v>
      </c>
      <c r="B12" t="s">
        <v>131</v>
      </c>
      <c r="C12" t="s">
        <v>116</v>
      </c>
      <c r="D12" t="s">
        <v>117</v>
      </c>
      <c r="O12">
        <v>59.808133702598582</v>
      </c>
      <c r="P12">
        <v>60.331530252378428</v>
      </c>
      <c r="Q12">
        <v>63.16049154523234</v>
      </c>
      <c r="R12">
        <v>83.325836255910502</v>
      </c>
      <c r="S12">
        <v>74.698389661364331</v>
      </c>
      <c r="T12">
        <v>83.340088821953344</v>
      </c>
      <c r="U12">
        <v>77.204525338233637</v>
      </c>
      <c r="V12">
        <v>81.639315527426973</v>
      </c>
      <c r="W12">
        <v>79.77648750888828</v>
      </c>
      <c r="X12">
        <v>82.106241241195264</v>
      </c>
      <c r="Y12">
        <v>86.806931068733121</v>
      </c>
      <c r="Z12">
        <v>88.568637970248673</v>
      </c>
      <c r="AA12">
        <v>84.262911018945474</v>
      </c>
      <c r="AB12">
        <v>75.997517610758862</v>
      </c>
      <c r="AC12">
        <v>72.324866023493414</v>
      </c>
      <c r="AD12">
        <v>64.875588621164141</v>
      </c>
      <c r="AE12">
        <v>57.210724168277224</v>
      </c>
      <c r="AF12">
        <v>59.462415242648142</v>
      </c>
      <c r="AG12">
        <v>61.411256516719988</v>
      </c>
      <c r="AH12">
        <v>66.252252756248694</v>
      </c>
      <c r="AI12">
        <v>65.906494538744241</v>
      </c>
      <c r="AJ12">
        <v>69.223851872937885</v>
      </c>
      <c r="AK12">
        <v>64.370979255274037</v>
      </c>
      <c r="AL12">
        <v>59.964454601956888</v>
      </c>
      <c r="AM12">
        <v>58.224114406584548</v>
      </c>
      <c r="AN12">
        <v>61.629830426169029</v>
      </c>
      <c r="AO12">
        <v>61.15769846815045</v>
      </c>
      <c r="AP12">
        <v>69.42918487525381</v>
      </c>
      <c r="AQ12">
        <v>67.811239049368496</v>
      </c>
      <c r="AR12">
        <v>67.841254314701771</v>
      </c>
      <c r="AS12">
        <v>72.341503146003092</v>
      </c>
      <c r="AT12">
        <v>73.888338614012909</v>
      </c>
      <c r="AU12">
        <v>74.17140506733098</v>
      </c>
      <c r="AV12">
        <v>80.900494251025791</v>
      </c>
      <c r="AW12">
        <v>85.331185608499382</v>
      </c>
      <c r="AX12">
        <v>89.451227131943583</v>
      </c>
      <c r="AY12">
        <v>89.715716647883241</v>
      </c>
      <c r="AZ12">
        <v>93.811069277287018</v>
      </c>
      <c r="BA12">
        <v>97.735658901244093</v>
      </c>
      <c r="BB12">
        <v>89.910918301699738</v>
      </c>
      <c r="BC12">
        <v>87.143446806704517</v>
      </c>
      <c r="BD12">
        <v>89.966932580477717</v>
      </c>
      <c r="BE12">
        <v>90.982310803795642</v>
      </c>
      <c r="BF12">
        <v>90.183522744087867</v>
      </c>
      <c r="BG12">
        <v>88.163229986063044</v>
      </c>
      <c r="BH12">
        <v>84.015439471051664</v>
      </c>
      <c r="BI12">
        <v>78.078468477338092</v>
      </c>
      <c r="BJ12">
        <v>82.01074208836117</v>
      </c>
      <c r="BK12">
        <v>81.609685729895645</v>
      </c>
      <c r="BL12">
        <v>81.321872280642154</v>
      </c>
      <c r="BM12">
        <v>73.041513091734728</v>
      </c>
      <c r="BN12">
        <v>60.433834652967931</v>
      </c>
    </row>
    <row r="13" spans="1:67" x14ac:dyDescent="0.25">
      <c r="A13" t="s">
        <v>132</v>
      </c>
      <c r="B13" t="s">
        <v>133</v>
      </c>
      <c r="C13" t="s">
        <v>116</v>
      </c>
      <c r="D13" t="s">
        <v>117</v>
      </c>
      <c r="AT13">
        <v>89.864579928942675</v>
      </c>
      <c r="AU13">
        <v>93.071658814778075</v>
      </c>
      <c r="AV13">
        <v>102.30016949078311</v>
      </c>
      <c r="AW13">
        <v>116.62261252383101</v>
      </c>
      <c r="AX13">
        <v>119.55287164225442</v>
      </c>
      <c r="AY13">
        <v>119.4706695777856</v>
      </c>
      <c r="AZ13">
        <v>136.79815286577133</v>
      </c>
      <c r="BA13">
        <v>148.51354402572267</v>
      </c>
      <c r="BB13">
        <v>153.46194435837282</v>
      </c>
      <c r="BC13">
        <v>143.87747507700132</v>
      </c>
      <c r="BD13">
        <v>151.66594186956524</v>
      </c>
      <c r="BE13">
        <v>159.97047061922461</v>
      </c>
      <c r="BF13">
        <v>161.10048245558545</v>
      </c>
      <c r="BG13">
        <v>164.02950986361017</v>
      </c>
      <c r="BH13">
        <v>169.47623669819839</v>
      </c>
      <c r="BI13">
        <v>170.90308775994728</v>
      </c>
      <c r="BJ13">
        <v>172.80342499007261</v>
      </c>
      <c r="BK13">
        <v>157.92057313268705</v>
      </c>
      <c r="BL13">
        <v>167.38356492271654</v>
      </c>
      <c r="BM13">
        <v>166.57189932529067</v>
      </c>
    </row>
    <row r="14" spans="1:67" x14ac:dyDescent="0.25">
      <c r="A14" t="s">
        <v>134</v>
      </c>
      <c r="B14" t="s">
        <v>135</v>
      </c>
      <c r="C14" t="s">
        <v>116</v>
      </c>
      <c r="D14" t="s">
        <v>117</v>
      </c>
      <c r="E14">
        <v>15.208096087379678</v>
      </c>
      <c r="F14">
        <v>11.989892310972669</v>
      </c>
      <c r="G14">
        <v>14.075525649563655</v>
      </c>
      <c r="H14">
        <v>15.780906235374886</v>
      </c>
      <c r="I14">
        <v>11.127429679548754</v>
      </c>
      <c r="J14">
        <v>10.376457409948538</v>
      </c>
      <c r="K14">
        <v>11.642605417141128</v>
      </c>
      <c r="L14">
        <v>12.49266037291795</v>
      </c>
      <c r="M14">
        <v>11.888164885294227</v>
      </c>
      <c r="N14">
        <v>12.797426633059802</v>
      </c>
      <c r="O14">
        <v>10.337444080923269</v>
      </c>
      <c r="P14">
        <v>12.615188915543923</v>
      </c>
      <c r="Q14">
        <v>14.035643197271522</v>
      </c>
      <c r="R14">
        <v>13.322168511557578</v>
      </c>
      <c r="S14">
        <v>13.19157985763214</v>
      </c>
      <c r="T14">
        <v>11.802724294775576</v>
      </c>
      <c r="U14">
        <v>15.09688462425186</v>
      </c>
      <c r="V14">
        <v>16.94228656793501</v>
      </c>
      <c r="W14">
        <v>14.323796372436885</v>
      </c>
      <c r="X14">
        <v>12.840684641136773</v>
      </c>
      <c r="Y14">
        <v>11.545672460684356</v>
      </c>
      <c r="Z14">
        <v>14.292977478883442</v>
      </c>
      <c r="AA14">
        <v>15.611486099988559</v>
      </c>
      <c r="AB14">
        <v>14.987670106859074</v>
      </c>
      <c r="AC14">
        <v>12.346381429221665</v>
      </c>
      <c r="AD14">
        <v>18.009425070688028</v>
      </c>
      <c r="AE14">
        <v>14.486032792139502</v>
      </c>
      <c r="AF14">
        <v>15.44896988295196</v>
      </c>
      <c r="AG14">
        <v>15.743458608705046</v>
      </c>
      <c r="AH14">
        <v>19.637797701883777</v>
      </c>
      <c r="AI14">
        <v>14.990858999944138</v>
      </c>
      <c r="AJ14">
        <v>13.75305415888915</v>
      </c>
      <c r="AK14">
        <v>14.730980586353045</v>
      </c>
      <c r="AL14">
        <v>16.223151447783952</v>
      </c>
      <c r="AM14">
        <v>18.134345866998135</v>
      </c>
      <c r="AN14">
        <v>19.771423090375507</v>
      </c>
      <c r="AO14">
        <v>21.506468405721481</v>
      </c>
      <c r="AP14">
        <v>23.336178843743919</v>
      </c>
      <c r="AQ14">
        <v>23.350027973068919</v>
      </c>
      <c r="AR14">
        <v>21.382744962489816</v>
      </c>
      <c r="AS14">
        <v>22.622444777734284</v>
      </c>
      <c r="AT14">
        <v>21.852255451545282</v>
      </c>
      <c r="AU14">
        <v>41.752724358564208</v>
      </c>
      <c r="AV14">
        <v>40.644748031108549</v>
      </c>
      <c r="AW14">
        <v>40.692646108946953</v>
      </c>
      <c r="AX14">
        <v>40.551270970623804</v>
      </c>
      <c r="AY14">
        <v>40.433479871915118</v>
      </c>
      <c r="AZ14">
        <v>40.945170618570977</v>
      </c>
      <c r="BA14">
        <v>40.402673379038234</v>
      </c>
      <c r="BB14">
        <v>34.05712690548787</v>
      </c>
      <c r="BC14">
        <v>34.971013263569567</v>
      </c>
      <c r="BD14">
        <v>35.206154999964362</v>
      </c>
      <c r="BE14">
        <v>30.526542371710804</v>
      </c>
      <c r="BF14">
        <v>29.333929002103709</v>
      </c>
      <c r="BG14">
        <v>28.406793645227452</v>
      </c>
      <c r="BH14">
        <v>22.486226088979159</v>
      </c>
      <c r="BI14">
        <v>26.093887848879856</v>
      </c>
      <c r="BJ14">
        <v>25.28960113767786</v>
      </c>
      <c r="BK14">
        <v>30.762535954992597</v>
      </c>
      <c r="BL14">
        <v>32.630615045849886</v>
      </c>
      <c r="BM14">
        <v>30.219799885787847</v>
      </c>
      <c r="BN14">
        <v>32.97948188966997</v>
      </c>
      <c r="BO14">
        <v>32.076327774199228</v>
      </c>
    </row>
    <row r="15" spans="1:67" x14ac:dyDescent="0.25">
      <c r="A15" t="s">
        <v>136</v>
      </c>
      <c r="B15" t="s">
        <v>137</v>
      </c>
      <c r="C15" t="s">
        <v>116</v>
      </c>
      <c r="D15" t="s">
        <v>117</v>
      </c>
      <c r="AI15">
        <v>81.335718545020868</v>
      </c>
      <c r="AJ15">
        <v>100.86585518885683</v>
      </c>
      <c r="AK15">
        <v>101.07675940552565</v>
      </c>
      <c r="AL15">
        <v>107.97314628023355</v>
      </c>
      <c r="AM15">
        <v>112.42936460226203</v>
      </c>
      <c r="AN15">
        <v>86.11485706675785</v>
      </c>
      <c r="AO15">
        <v>79.229560119924102</v>
      </c>
      <c r="AP15">
        <v>78.547745054504801</v>
      </c>
      <c r="AQ15">
        <v>71.842451881541365</v>
      </c>
      <c r="AR15">
        <v>70.560479144040386</v>
      </c>
      <c r="AS15">
        <v>72.233330227336651</v>
      </c>
      <c r="AT15">
        <v>69.864266392533636</v>
      </c>
      <c r="AU15">
        <v>73.984501843230944</v>
      </c>
      <c r="AV15">
        <v>80.051367602242635</v>
      </c>
      <c r="AW15">
        <v>73.070633991937086</v>
      </c>
      <c r="AX15">
        <v>70.139738583533358</v>
      </c>
      <c r="AY15">
        <v>61.030137981856569</v>
      </c>
      <c r="AZ15">
        <v>56.975047085314714</v>
      </c>
      <c r="BA15">
        <v>54.542327961366588</v>
      </c>
      <c r="BB15">
        <v>57.274235744199466</v>
      </c>
      <c r="BC15">
        <v>64.642975973632986</v>
      </c>
      <c r="BD15">
        <v>69.435573662045329</v>
      </c>
      <c r="BE15">
        <v>75.961675960670433</v>
      </c>
      <c r="BF15">
        <v>77.555048159882418</v>
      </c>
      <c r="BG15">
        <v>75.778866962639043</v>
      </c>
      <c r="BH15">
        <v>71.682074342757517</v>
      </c>
      <c r="BI15">
        <v>76.077967459354781</v>
      </c>
      <c r="BJ15">
        <v>87.202376539836962</v>
      </c>
      <c r="BK15">
        <v>92.473107021212044</v>
      </c>
      <c r="BL15">
        <v>96.114154128870751</v>
      </c>
      <c r="BM15">
        <v>69.488807539607635</v>
      </c>
      <c r="BN15">
        <v>79.166763390180023</v>
      </c>
      <c r="BO15">
        <v>98.426747155530563</v>
      </c>
    </row>
    <row r="16" spans="1:67" x14ac:dyDescent="0.25">
      <c r="A16" t="s">
        <v>138</v>
      </c>
      <c r="B16" t="s">
        <v>139</v>
      </c>
      <c r="C16" t="s">
        <v>116</v>
      </c>
      <c r="D16" t="s">
        <v>117</v>
      </c>
      <c r="AU16">
        <v>210.9375</v>
      </c>
      <c r="AV16">
        <v>207.44274809160305</v>
      </c>
      <c r="AW16">
        <v>202.35756385068763</v>
      </c>
      <c r="AX16">
        <v>223.2</v>
      </c>
      <c r="AY16">
        <v>229.81744421906694</v>
      </c>
      <c r="AZ16">
        <v>218.14671814671814</v>
      </c>
      <c r="BA16">
        <v>249.82142857142856</v>
      </c>
      <c r="BB16">
        <v>161.33333333333331</v>
      </c>
      <c r="BC16">
        <v>157.94066317626528</v>
      </c>
      <c r="BD16">
        <v>157.54385964912279</v>
      </c>
      <c r="BE16">
        <v>176.40625</v>
      </c>
      <c r="BF16">
        <v>173.8244514106583</v>
      </c>
      <c r="BG16">
        <v>174.80559875583202</v>
      </c>
      <c r="BH16">
        <v>162.407132243685</v>
      </c>
      <c r="BI16">
        <v>159.16542473919523</v>
      </c>
      <c r="BJ16">
        <v>161.43790849673204</v>
      </c>
      <c r="BK16">
        <v>171.83098591549296</v>
      </c>
      <c r="BL16">
        <v>156.56877897990725</v>
      </c>
      <c r="BM16">
        <v>156.00558659217879</v>
      </c>
      <c r="BN16">
        <v>149.22425952045134</v>
      </c>
    </row>
    <row r="17" spans="1:67" x14ac:dyDescent="0.25">
      <c r="A17" t="s">
        <v>140</v>
      </c>
      <c r="B17" t="s">
        <v>141</v>
      </c>
      <c r="C17" t="s">
        <v>116</v>
      </c>
      <c r="D17" t="s">
        <v>117</v>
      </c>
      <c r="AL17">
        <v>235.50661951459202</v>
      </c>
      <c r="AM17">
        <v>217.95709599989945</v>
      </c>
      <c r="AN17">
        <v>215.65960504535946</v>
      </c>
      <c r="AO17">
        <v>202.26524923001398</v>
      </c>
      <c r="AP17">
        <v>200.77598263017845</v>
      </c>
      <c r="AQ17">
        <v>195.14354626962884</v>
      </c>
      <c r="AR17">
        <v>193.33507352301402</v>
      </c>
      <c r="AS17">
        <v>173.36859089279309</v>
      </c>
      <c r="AT17">
        <v>172.43788460648685</v>
      </c>
      <c r="AU17">
        <v>163.90534966322997</v>
      </c>
      <c r="AV17">
        <v>171.67545312614877</v>
      </c>
      <c r="AW17">
        <v>181.15629794585365</v>
      </c>
      <c r="AX17">
        <v>175.74945691527878</v>
      </c>
      <c r="AY17">
        <v>170.26640517773674</v>
      </c>
      <c r="AZ17">
        <v>165.31478790785593</v>
      </c>
      <c r="BA17">
        <v>165.8092717594933</v>
      </c>
      <c r="BB17">
        <v>151.08744485887189</v>
      </c>
      <c r="BC17">
        <v>152.84589020116138</v>
      </c>
      <c r="BD17">
        <v>152.37561938000144</v>
      </c>
      <c r="BE17">
        <v>151.52815245103184</v>
      </c>
      <c r="BF17">
        <v>156.21130376719091</v>
      </c>
      <c r="BG17">
        <v>156.15479450430908</v>
      </c>
      <c r="BH17">
        <v>139.78670405395295</v>
      </c>
      <c r="BI17">
        <v>136.87293427314776</v>
      </c>
      <c r="BJ17">
        <v>133.8728945270318</v>
      </c>
      <c r="BK17">
        <v>135.16296781817175</v>
      </c>
      <c r="BL17">
        <v>140.41946993427788</v>
      </c>
      <c r="BM17">
        <v>88.54829059605558</v>
      </c>
    </row>
    <row r="18" spans="1:67" x14ac:dyDescent="0.25">
      <c r="A18" t="s">
        <v>142</v>
      </c>
      <c r="B18" t="s">
        <v>143</v>
      </c>
      <c r="C18" t="s">
        <v>116</v>
      </c>
      <c r="D18" t="s">
        <v>117</v>
      </c>
      <c r="E18">
        <v>27.008968879792931</v>
      </c>
      <c r="F18">
        <v>27.381358825537728</v>
      </c>
      <c r="G18">
        <v>26.52912075556555</v>
      </c>
      <c r="H18">
        <v>26.793885191347755</v>
      </c>
      <c r="I18">
        <v>28.652769281445579</v>
      </c>
      <c r="J18">
        <v>28.439615401198637</v>
      </c>
      <c r="K18">
        <v>28.016569600524978</v>
      </c>
      <c r="L18">
        <v>26.73190831831058</v>
      </c>
      <c r="M18">
        <v>26.738334075113833</v>
      </c>
      <c r="N18">
        <v>25.246542301468565</v>
      </c>
      <c r="O18">
        <v>26.153637718466332</v>
      </c>
      <c r="P18">
        <v>25.554839988110572</v>
      </c>
      <c r="Q18">
        <v>24.757564873843943</v>
      </c>
      <c r="R18">
        <v>25.131972461411856</v>
      </c>
      <c r="S18">
        <v>26.322852125509428</v>
      </c>
      <c r="T18">
        <v>28.970191983832937</v>
      </c>
      <c r="U18">
        <v>26.862949765444093</v>
      </c>
      <c r="V18">
        <v>28.630826161074385</v>
      </c>
      <c r="W18">
        <v>28.177768470749491</v>
      </c>
      <c r="X18">
        <v>29.624171585923488</v>
      </c>
      <c r="Y18">
        <v>32.298994881547571</v>
      </c>
      <c r="Z18">
        <v>31.60406151341914</v>
      </c>
      <c r="AA18">
        <v>30.32537985624602</v>
      </c>
      <c r="AB18">
        <v>29.175861886911992</v>
      </c>
      <c r="AC18">
        <v>28.541210385428951</v>
      </c>
      <c r="AD18">
        <v>32.489851035279329</v>
      </c>
      <c r="AE18">
        <v>33.010173961711558</v>
      </c>
      <c r="AF18">
        <v>32.511506736417161</v>
      </c>
      <c r="AG18">
        <v>32.566164463752038</v>
      </c>
      <c r="AH18">
        <v>32.065004887585538</v>
      </c>
      <c r="AI18">
        <v>32.152317226247071</v>
      </c>
      <c r="AJ18">
        <v>32.188568401791301</v>
      </c>
      <c r="AK18">
        <v>33.043854198904292</v>
      </c>
      <c r="AL18">
        <v>35.399056805519599</v>
      </c>
      <c r="AM18">
        <v>36.458496295708933</v>
      </c>
      <c r="AN18">
        <v>37.706630739070448</v>
      </c>
      <c r="AO18">
        <v>38.236017000423502</v>
      </c>
      <c r="AP18">
        <v>37.983356927786602</v>
      </c>
      <c r="AQ18">
        <v>39.994059943654328</v>
      </c>
      <c r="AR18">
        <v>39.056113088762579</v>
      </c>
      <c r="AS18">
        <v>40.966986830977412</v>
      </c>
      <c r="AT18">
        <v>44.250356488083114</v>
      </c>
      <c r="AU18">
        <v>41.471679845086335</v>
      </c>
      <c r="AV18">
        <v>40.222301400035384</v>
      </c>
      <c r="AW18">
        <v>37.029712141914267</v>
      </c>
      <c r="AX18">
        <v>39.182594066984819</v>
      </c>
      <c r="AY18">
        <v>41.587780207106988</v>
      </c>
      <c r="AZ18">
        <v>42.036545607580372</v>
      </c>
      <c r="BA18">
        <v>42.864072770878757</v>
      </c>
      <c r="BB18">
        <v>45.746756618971013</v>
      </c>
      <c r="BC18">
        <v>40.520330639861292</v>
      </c>
      <c r="BD18">
        <v>41.84255109443508</v>
      </c>
      <c r="BE18">
        <v>43.166735103081237</v>
      </c>
      <c r="BF18">
        <v>41.274899153789981</v>
      </c>
      <c r="BG18">
        <v>42.471742409125</v>
      </c>
      <c r="BH18">
        <v>41.623108411543122</v>
      </c>
      <c r="BI18">
        <v>40.822834830936003</v>
      </c>
      <c r="BJ18">
        <v>41.951344872835776</v>
      </c>
      <c r="BK18">
        <v>43.38954811994779</v>
      </c>
      <c r="BL18">
        <v>45.82672570254077</v>
      </c>
      <c r="BM18">
        <v>44.233434084156826</v>
      </c>
      <c r="BN18">
        <v>39.870045409121914</v>
      </c>
      <c r="BO18">
        <v>45.753904959223505</v>
      </c>
    </row>
    <row r="19" spans="1:67" x14ac:dyDescent="0.25">
      <c r="A19" t="s">
        <v>144</v>
      </c>
      <c r="B19" t="s">
        <v>145</v>
      </c>
      <c r="C19" t="s">
        <v>116</v>
      </c>
      <c r="D19" t="s">
        <v>117</v>
      </c>
      <c r="O19">
        <v>54.86039078201226</v>
      </c>
      <c r="P19">
        <v>54.38047081053795</v>
      </c>
      <c r="Q19">
        <v>54.296019614472392</v>
      </c>
      <c r="R19">
        <v>54.456819740404441</v>
      </c>
      <c r="S19">
        <v>59.567732111856323</v>
      </c>
      <c r="T19">
        <v>56.599134353910621</v>
      </c>
      <c r="U19">
        <v>59.91628248944447</v>
      </c>
      <c r="V19">
        <v>60.277596394640739</v>
      </c>
      <c r="W19">
        <v>59.667987243674759</v>
      </c>
      <c r="X19">
        <v>63.317219564994517</v>
      </c>
      <c r="Y19">
        <v>66.825005615553451</v>
      </c>
      <c r="Z19">
        <v>68.396549360277447</v>
      </c>
      <c r="AA19">
        <v>64.117113705805295</v>
      </c>
      <c r="AB19">
        <v>62.472184522518162</v>
      </c>
      <c r="AC19">
        <v>66.575006102218452</v>
      </c>
      <c r="AD19">
        <v>70.08316231022205</v>
      </c>
      <c r="AE19">
        <v>64.014597659960529</v>
      </c>
      <c r="AF19">
        <v>62.853722629247166</v>
      </c>
      <c r="AG19">
        <v>66.562549591839442</v>
      </c>
      <c r="AH19">
        <v>70.538359093152039</v>
      </c>
      <c r="AI19">
        <v>71.488369471710584</v>
      </c>
      <c r="AJ19">
        <v>70.048405594409388</v>
      </c>
      <c r="AK19">
        <v>67.630167656087906</v>
      </c>
      <c r="AL19">
        <v>63.265050779423824</v>
      </c>
      <c r="AM19">
        <v>65.987093397069586</v>
      </c>
      <c r="AN19">
        <v>68.256601102719998</v>
      </c>
      <c r="AO19">
        <v>70.083671120682666</v>
      </c>
      <c r="AP19">
        <v>74.867690215582812</v>
      </c>
      <c r="AQ19">
        <v>76.927149391578496</v>
      </c>
      <c r="AR19">
        <v>78.260140343971557</v>
      </c>
      <c r="AS19">
        <v>85.360495617923206</v>
      </c>
      <c r="AT19">
        <v>87.536664763935249</v>
      </c>
      <c r="AU19">
        <v>86.948167999660569</v>
      </c>
      <c r="AV19">
        <v>86.387382416282477</v>
      </c>
      <c r="AW19">
        <v>90.792345692929672</v>
      </c>
      <c r="AX19">
        <v>94.033805683305445</v>
      </c>
      <c r="AY19">
        <v>98.088311205343643</v>
      </c>
      <c r="AZ19">
        <v>100.73325406192599</v>
      </c>
      <c r="BA19">
        <v>102.0736827317061</v>
      </c>
      <c r="BB19">
        <v>87.062230974279558</v>
      </c>
      <c r="BC19">
        <v>99.019796236956253</v>
      </c>
      <c r="BD19">
        <v>105.10278862972548</v>
      </c>
      <c r="BE19">
        <v>105.15217742783814</v>
      </c>
      <c r="BF19">
        <v>104.06641408637331</v>
      </c>
      <c r="BG19">
        <v>103.5035352510687</v>
      </c>
      <c r="BH19">
        <v>102.42731538917957</v>
      </c>
      <c r="BI19">
        <v>100.98207827874073</v>
      </c>
      <c r="BJ19">
        <v>104.93884493274848</v>
      </c>
      <c r="BK19">
        <v>107.92363950557899</v>
      </c>
      <c r="BL19">
        <v>107.88599750121826</v>
      </c>
      <c r="BM19">
        <v>100.22363123397686</v>
      </c>
      <c r="BN19">
        <v>111.22229207349122</v>
      </c>
      <c r="BO19">
        <v>120.12824227353036</v>
      </c>
    </row>
    <row r="20" spans="1:67" x14ac:dyDescent="0.25">
      <c r="A20" t="s">
        <v>146</v>
      </c>
      <c r="B20" t="s">
        <v>147</v>
      </c>
      <c r="C20" t="s">
        <v>116</v>
      </c>
      <c r="D20" t="s">
        <v>117</v>
      </c>
      <c r="AI20">
        <v>83.083219645293312</v>
      </c>
      <c r="AJ20">
        <v>86.863772455089816</v>
      </c>
      <c r="AK20">
        <v>140.79998340283396</v>
      </c>
      <c r="AL20">
        <v>133.49044585987261</v>
      </c>
      <c r="AM20">
        <v>55.349319455564448</v>
      </c>
      <c r="AN20">
        <v>85.893710750773252</v>
      </c>
      <c r="AO20">
        <v>80.849740174193073</v>
      </c>
      <c r="AP20">
        <v>82.078966532628314</v>
      </c>
      <c r="AQ20">
        <v>77.227809103063422</v>
      </c>
      <c r="AR20">
        <v>69.825964875102642</v>
      </c>
      <c r="AS20">
        <v>78.548568279604083</v>
      </c>
      <c r="AT20">
        <v>78.815185491760104</v>
      </c>
      <c r="AU20">
        <v>92.81814432989691</v>
      </c>
      <c r="AV20">
        <v>107.55194850626179</v>
      </c>
      <c r="AW20">
        <v>121.50711589411736</v>
      </c>
      <c r="AX20">
        <v>115.84188460770612</v>
      </c>
      <c r="AY20">
        <v>105.26239984636887</v>
      </c>
      <c r="AZ20">
        <v>96.641808148657461</v>
      </c>
      <c r="BA20">
        <v>89.242896863757309</v>
      </c>
      <c r="BB20">
        <v>74.744041683636937</v>
      </c>
      <c r="BC20">
        <v>74.985988461085597</v>
      </c>
      <c r="BD20">
        <v>80.508045005952155</v>
      </c>
      <c r="BE20">
        <v>78.263069540422009</v>
      </c>
      <c r="BF20">
        <v>74.675844762985108</v>
      </c>
      <c r="BG20">
        <v>69.483225195334668</v>
      </c>
      <c r="BH20">
        <v>72.601507907318862</v>
      </c>
      <c r="BI20">
        <v>90.077318734567697</v>
      </c>
      <c r="BJ20">
        <v>90.4023156823216</v>
      </c>
      <c r="BK20">
        <v>91.672576536982476</v>
      </c>
      <c r="BL20">
        <v>85.818145408456076</v>
      </c>
      <c r="BM20">
        <v>72.017867648781106</v>
      </c>
      <c r="BN20">
        <v>76.286865687015037</v>
      </c>
      <c r="BO20">
        <v>87.077753318119534</v>
      </c>
    </row>
    <row r="21" spans="1:67" x14ac:dyDescent="0.25">
      <c r="A21" t="s">
        <v>148</v>
      </c>
      <c r="B21" t="s">
        <v>149</v>
      </c>
      <c r="C21" t="s">
        <v>116</v>
      </c>
      <c r="D21" t="s">
        <v>117</v>
      </c>
      <c r="E21">
        <v>25.892857443513133</v>
      </c>
      <c r="F21">
        <v>27.586207983692923</v>
      </c>
      <c r="G21">
        <v>29.508195892041332</v>
      </c>
      <c r="H21">
        <v>21.804511465559713</v>
      </c>
      <c r="I21">
        <v>26.174496608260888</v>
      </c>
      <c r="J21">
        <v>22.882252966783948</v>
      </c>
      <c r="K21">
        <v>23.768340195076124</v>
      </c>
      <c r="L21">
        <v>22.68636625857317</v>
      </c>
      <c r="M21">
        <v>23.662507797878977</v>
      </c>
      <c r="N21">
        <v>21.753289671333292</v>
      </c>
      <c r="O21">
        <v>22.30979655446794</v>
      </c>
      <c r="P21">
        <v>22.607430041087159</v>
      </c>
      <c r="Q21">
        <v>26.809413115756129</v>
      </c>
      <c r="R21">
        <v>24.348904336258116</v>
      </c>
      <c r="S21">
        <v>25.287335184538151</v>
      </c>
      <c r="T21">
        <v>27.277416319032845</v>
      </c>
      <c r="U21">
        <v>30.379360630475027</v>
      </c>
      <c r="V21">
        <v>34.887029152850552</v>
      </c>
      <c r="W21">
        <v>31.934093586524469</v>
      </c>
      <c r="X21">
        <v>36.884786161673389</v>
      </c>
      <c r="Y21">
        <v>32.101445598571551</v>
      </c>
      <c r="Z21">
        <v>31.181046205778419</v>
      </c>
      <c r="AA21">
        <v>37.119420989143549</v>
      </c>
      <c r="AB21">
        <v>33.793339823958348</v>
      </c>
      <c r="AC21">
        <v>35.056316693605027</v>
      </c>
      <c r="AD21">
        <v>31.813521553991254</v>
      </c>
      <c r="AE21">
        <v>34.038858900445334</v>
      </c>
      <c r="AF21">
        <v>35.483534662813653</v>
      </c>
      <c r="AG21">
        <v>38.543953304730067</v>
      </c>
      <c r="AH21">
        <v>32.689309392734081</v>
      </c>
      <c r="AI21">
        <v>35.648139551676827</v>
      </c>
      <c r="AJ21">
        <v>38.42256047721073</v>
      </c>
      <c r="AK21">
        <v>38.226131412797606</v>
      </c>
      <c r="AL21">
        <v>36.542996602796812</v>
      </c>
      <c r="AM21">
        <v>38.753523581474944</v>
      </c>
      <c r="AN21">
        <v>40.204626414520071</v>
      </c>
      <c r="AO21">
        <v>21.573722272900035</v>
      </c>
      <c r="AP21">
        <v>24.275379229871646</v>
      </c>
      <c r="AQ21">
        <v>27.440029985007499</v>
      </c>
      <c r="AR21">
        <v>23.539745278875714</v>
      </c>
      <c r="AS21">
        <v>22.553724489028639</v>
      </c>
      <c r="AT21">
        <v>20.964045614722242</v>
      </c>
      <c r="AU21">
        <v>21.673829406966611</v>
      </c>
      <c r="AV21">
        <v>27.376312079610702</v>
      </c>
      <c r="AW21">
        <v>31.576118181653236</v>
      </c>
      <c r="AX21">
        <v>35.099998841293647</v>
      </c>
      <c r="AY21">
        <v>42.4</v>
      </c>
      <c r="AZ21">
        <v>38.799998773199313</v>
      </c>
      <c r="BA21">
        <v>47.199999581401457</v>
      </c>
      <c r="BB21">
        <v>35.80000355919141</v>
      </c>
      <c r="BC21">
        <v>39.500005397739429</v>
      </c>
      <c r="BD21">
        <v>43.000002837348298</v>
      </c>
      <c r="BE21">
        <v>43.705373191620083</v>
      </c>
      <c r="BF21">
        <v>46.604079086765509</v>
      </c>
      <c r="BG21">
        <v>42.99502580526304</v>
      </c>
      <c r="BH21">
        <v>22.838283415772082</v>
      </c>
      <c r="BI21">
        <v>23.043725257044933</v>
      </c>
      <c r="BJ21">
        <v>22.240293101197651</v>
      </c>
      <c r="BK21">
        <v>26.599702464777351</v>
      </c>
      <c r="BL21">
        <v>29.026209999788904</v>
      </c>
      <c r="BM21">
        <v>26.773329999594953</v>
      </c>
      <c r="BN21">
        <v>28.818659999543911</v>
      </c>
      <c r="BO21">
        <v>28.31531999361518</v>
      </c>
    </row>
    <row r="22" spans="1:67" x14ac:dyDescent="0.25">
      <c r="A22" t="s">
        <v>150</v>
      </c>
      <c r="B22" t="s">
        <v>151</v>
      </c>
      <c r="C22" t="s">
        <v>116</v>
      </c>
      <c r="D22" t="s">
        <v>117</v>
      </c>
      <c r="O22">
        <v>87.727301975419863</v>
      </c>
      <c r="P22">
        <v>85.584080768710791</v>
      </c>
      <c r="Q22">
        <v>85.21443872927928</v>
      </c>
      <c r="R22">
        <v>94.144094021466827</v>
      </c>
      <c r="S22">
        <v>105.27107760129554</v>
      </c>
      <c r="T22">
        <v>91.523748678685223</v>
      </c>
      <c r="U22">
        <v>96.81575842571732</v>
      </c>
      <c r="V22">
        <v>95.677522744374244</v>
      </c>
      <c r="W22">
        <v>92.312603937673899</v>
      </c>
      <c r="X22">
        <v>101.57297054106058</v>
      </c>
      <c r="Y22">
        <v>103.05544778431945</v>
      </c>
      <c r="Z22">
        <v>110.22135214519476</v>
      </c>
      <c r="AA22">
        <v>117.92534954657199</v>
      </c>
      <c r="AB22">
        <v>120.39556251155649</v>
      </c>
      <c r="AC22">
        <v>128.23073502544401</v>
      </c>
      <c r="AD22">
        <v>123.87698609001237</v>
      </c>
      <c r="AE22">
        <v>112.32702453385237</v>
      </c>
      <c r="AF22">
        <v>109.91909992585877</v>
      </c>
      <c r="AG22">
        <v>116.42294659326599</v>
      </c>
      <c r="AH22">
        <v>124.93693267963305</v>
      </c>
      <c r="AI22">
        <v>121.46785107446453</v>
      </c>
      <c r="AJ22">
        <v>118.59013771799043</v>
      </c>
      <c r="AK22">
        <v>115.0692875016359</v>
      </c>
      <c r="AL22">
        <v>109.01273699675882</v>
      </c>
      <c r="AM22">
        <v>113.23230003361235</v>
      </c>
      <c r="AN22">
        <v>116.37856782132661</v>
      </c>
      <c r="AO22">
        <v>119.21277575738343</v>
      </c>
      <c r="AP22">
        <v>125.6889400561799</v>
      </c>
      <c r="AQ22">
        <v>124.70912262631768</v>
      </c>
      <c r="AR22">
        <v>125.16999054094877</v>
      </c>
      <c r="AS22">
        <v>142.23013506703427</v>
      </c>
      <c r="AT22">
        <v>139.57683983461888</v>
      </c>
      <c r="AU22">
        <v>136.08514948808059</v>
      </c>
      <c r="AV22">
        <v>132.71555283388844</v>
      </c>
      <c r="AW22">
        <v>136.91840534843206</v>
      </c>
      <c r="AX22">
        <v>144.52905066998326</v>
      </c>
      <c r="AY22">
        <v>149.56750929951116</v>
      </c>
      <c r="AZ22">
        <v>152.46844687530285</v>
      </c>
      <c r="BA22">
        <v>161.08844779044708</v>
      </c>
      <c r="BB22">
        <v>135.40604053189745</v>
      </c>
      <c r="BC22">
        <v>149.99767307438646</v>
      </c>
      <c r="BD22">
        <v>161.49372366463297</v>
      </c>
      <c r="BE22">
        <v>160.74603022932368</v>
      </c>
      <c r="BF22">
        <v>157.85084504174301</v>
      </c>
      <c r="BG22">
        <v>158.78321591907562</v>
      </c>
      <c r="BH22">
        <v>154.19254650932299</v>
      </c>
      <c r="BI22">
        <v>157.66502598438029</v>
      </c>
      <c r="BJ22">
        <v>165.32583634966039</v>
      </c>
      <c r="BK22">
        <v>166.49478709742488</v>
      </c>
      <c r="BL22">
        <v>164.16624936987662</v>
      </c>
      <c r="BM22">
        <v>157.18034636474471</v>
      </c>
      <c r="BN22">
        <v>172.60246385674154</v>
      </c>
      <c r="BO22">
        <v>193.07422502466983</v>
      </c>
    </row>
    <row r="23" spans="1:67" x14ac:dyDescent="0.25">
      <c r="A23" t="s">
        <v>152</v>
      </c>
      <c r="B23" t="s">
        <v>153</v>
      </c>
      <c r="C23" t="s">
        <v>116</v>
      </c>
      <c r="D23" t="s">
        <v>117</v>
      </c>
      <c r="E23">
        <v>18.234199816607205</v>
      </c>
      <c r="F23">
        <v>14.118121685227752</v>
      </c>
      <c r="G23">
        <v>13.477127657662766</v>
      </c>
      <c r="H23">
        <v>15.447259020027019</v>
      </c>
      <c r="I23">
        <v>17.38050342517251</v>
      </c>
      <c r="J23">
        <v>22.173273635077749</v>
      </c>
      <c r="K23">
        <v>23.042607839763317</v>
      </c>
      <c r="L23">
        <v>27.438088320841597</v>
      </c>
      <c r="M23">
        <v>28.411229366784092</v>
      </c>
      <c r="N23">
        <v>33.201724950064403</v>
      </c>
      <c r="O23">
        <v>39.63790344674171</v>
      </c>
      <c r="P23">
        <v>45.6184127164884</v>
      </c>
      <c r="Q23">
        <v>41.184551606700651</v>
      </c>
      <c r="R23">
        <v>41.612142613333233</v>
      </c>
      <c r="S23">
        <v>43.811404502046294</v>
      </c>
      <c r="T23">
        <v>47.941227961552194</v>
      </c>
      <c r="U23">
        <v>44.019757708696446</v>
      </c>
      <c r="V23">
        <v>50.959685518659349</v>
      </c>
      <c r="W23">
        <v>51.0704526504407</v>
      </c>
      <c r="X23">
        <v>54.538168153561564</v>
      </c>
      <c r="Y23">
        <v>53.138619599486084</v>
      </c>
      <c r="Z23">
        <v>59.889372097965158</v>
      </c>
      <c r="AA23">
        <v>57.857335373946242</v>
      </c>
      <c r="AB23">
        <v>45.342011890827131</v>
      </c>
      <c r="AC23">
        <v>50.511303491975525</v>
      </c>
      <c r="AD23">
        <v>60.301217978157105</v>
      </c>
      <c r="AE23">
        <v>49.291417698204178</v>
      </c>
      <c r="AF23">
        <v>46.218135214797798</v>
      </c>
      <c r="AG23">
        <v>45.886828029030575</v>
      </c>
      <c r="AH23">
        <v>38.30036735894052</v>
      </c>
      <c r="AI23">
        <v>45.720182145139624</v>
      </c>
      <c r="AJ23">
        <v>51.344716835548631</v>
      </c>
      <c r="AK23">
        <v>56.740745804855308</v>
      </c>
      <c r="AL23">
        <v>55.381799133660515</v>
      </c>
      <c r="AM23">
        <v>64.400479253556483</v>
      </c>
      <c r="AN23">
        <v>63.800140010474991</v>
      </c>
      <c r="AO23">
        <v>56.517791445636711</v>
      </c>
      <c r="AP23">
        <v>58.711629611396567</v>
      </c>
      <c r="AQ23">
        <v>59.59362529814328</v>
      </c>
      <c r="AR23">
        <v>54.391789153895708</v>
      </c>
      <c r="AS23">
        <v>47.348151501284434</v>
      </c>
      <c r="AT23">
        <v>48.25717063921973</v>
      </c>
      <c r="AU23">
        <v>43.768422536431096</v>
      </c>
      <c r="AV23">
        <v>41.616230557433362</v>
      </c>
      <c r="AW23">
        <v>39.902974336509551</v>
      </c>
      <c r="AX23">
        <v>39.095931187914232</v>
      </c>
      <c r="AY23">
        <v>39.77469871285512</v>
      </c>
      <c r="AZ23">
        <v>49.113784152970524</v>
      </c>
      <c r="BA23">
        <v>47.775359269516855</v>
      </c>
      <c r="BB23">
        <v>44.70262906298062</v>
      </c>
      <c r="BC23">
        <v>51.43085994929244</v>
      </c>
      <c r="BD23">
        <v>47.217028811840258</v>
      </c>
      <c r="BE23">
        <v>50.736736779113443</v>
      </c>
      <c r="BF23">
        <v>59.200191833187517</v>
      </c>
      <c r="BG23">
        <v>65.268274940455072</v>
      </c>
      <c r="BH23">
        <v>56.756313184947629</v>
      </c>
      <c r="BI23">
        <v>58.986928337827592</v>
      </c>
      <c r="BJ23">
        <v>61.476596958847438</v>
      </c>
      <c r="BK23">
        <v>61.795194490344819</v>
      </c>
      <c r="BL23">
        <v>63.681332314229991</v>
      </c>
      <c r="BM23">
        <v>44.833233376872613</v>
      </c>
      <c r="BN23">
        <v>48.05486083244088</v>
      </c>
      <c r="BO23">
        <v>50.933520070340023</v>
      </c>
    </row>
    <row r="24" spans="1:67" x14ac:dyDescent="0.25">
      <c r="A24" t="s">
        <v>154</v>
      </c>
      <c r="B24" t="s">
        <v>155</v>
      </c>
      <c r="C24" t="s">
        <v>116</v>
      </c>
      <c r="D24" t="s">
        <v>117</v>
      </c>
      <c r="E24">
        <v>20.701370059555316</v>
      </c>
      <c r="F24">
        <v>21.218862439749195</v>
      </c>
      <c r="G24">
        <v>21.237948391870358</v>
      </c>
      <c r="H24">
        <v>21.248501280312801</v>
      </c>
      <c r="I24">
        <v>14.317275639341528</v>
      </c>
      <c r="J24">
        <v>16.029217124616295</v>
      </c>
      <c r="K24">
        <v>16.700219186292113</v>
      </c>
      <c r="L24">
        <v>18.85581328437393</v>
      </c>
      <c r="M24">
        <v>21.492128824118648</v>
      </c>
      <c r="N24">
        <v>22.349608364856667</v>
      </c>
      <c r="O24">
        <v>21.597010421847468</v>
      </c>
      <c r="P24">
        <v>25.442556614231009</v>
      </c>
      <c r="Q24">
        <v>27.68872686121302</v>
      </c>
      <c r="R24">
        <v>29.231336311371042</v>
      </c>
      <c r="S24">
        <v>32.79367889359969</v>
      </c>
      <c r="T24">
        <v>37.49937070695011</v>
      </c>
      <c r="U24">
        <v>35.213495678333338</v>
      </c>
      <c r="V24">
        <v>38.403533758008187</v>
      </c>
      <c r="W24">
        <v>35.219248484459584</v>
      </c>
      <c r="X24">
        <v>37.528578065335125</v>
      </c>
      <c r="Y24">
        <v>40.213028682332016</v>
      </c>
      <c r="Z24">
        <v>40.711524252665669</v>
      </c>
      <c r="AA24">
        <v>39.819751442810883</v>
      </c>
      <c r="AB24">
        <v>37.458297246012442</v>
      </c>
      <c r="AC24">
        <v>39.718705664087196</v>
      </c>
      <c r="AD24">
        <v>40.947546982869575</v>
      </c>
      <c r="AE24">
        <v>37.961729422987482</v>
      </c>
      <c r="AF24">
        <v>39.439946330007487</v>
      </c>
      <c r="AG24">
        <v>38.129682276595105</v>
      </c>
      <c r="AH24">
        <v>32.394759943930623</v>
      </c>
      <c r="AI24">
        <v>35.422650440174863</v>
      </c>
      <c r="AJ24">
        <v>33.796236426364722</v>
      </c>
      <c r="AK24">
        <v>28.374016377197524</v>
      </c>
      <c r="AL24">
        <v>29.625083953461623</v>
      </c>
      <c r="AM24">
        <v>39.22922223864105</v>
      </c>
      <c r="AN24">
        <v>40.747471418340695</v>
      </c>
      <c r="AO24">
        <v>38.180297769194127</v>
      </c>
      <c r="AP24">
        <v>37.416418780351094</v>
      </c>
      <c r="AQ24">
        <v>40.939783575256172</v>
      </c>
      <c r="AR24">
        <v>35.254815781482371</v>
      </c>
      <c r="AS24">
        <v>35.122941970426332</v>
      </c>
      <c r="AT24">
        <v>31.658170814851083</v>
      </c>
      <c r="AU24">
        <v>31.312522852796636</v>
      </c>
      <c r="AV24">
        <v>30.368236407732297</v>
      </c>
      <c r="AW24">
        <v>35.480943601746169</v>
      </c>
      <c r="AX24">
        <v>34.172169768104851</v>
      </c>
      <c r="AY24">
        <v>35.106542355454948</v>
      </c>
      <c r="AZ24">
        <v>33.779717289507317</v>
      </c>
      <c r="BA24">
        <v>35.385316980150165</v>
      </c>
      <c r="BB24">
        <v>40.295983673592382</v>
      </c>
      <c r="BC24">
        <v>49.073238539803903</v>
      </c>
      <c r="BD24">
        <v>57.497253103850831</v>
      </c>
      <c r="BE24">
        <v>61.238607981839785</v>
      </c>
      <c r="BF24">
        <v>64.035851302423353</v>
      </c>
      <c r="BG24">
        <v>58.823562493742564</v>
      </c>
      <c r="BH24">
        <v>59.089181310166197</v>
      </c>
      <c r="BI24">
        <v>57.893172799440585</v>
      </c>
      <c r="BJ24">
        <v>59.268780202016799</v>
      </c>
      <c r="BK24">
        <v>60.595625623648822</v>
      </c>
      <c r="BL24">
        <v>58.664167238810784</v>
      </c>
    </row>
    <row r="25" spans="1:67" x14ac:dyDescent="0.25">
      <c r="A25" t="s">
        <v>156</v>
      </c>
      <c r="B25" t="s">
        <v>157</v>
      </c>
      <c r="C25" t="s">
        <v>116</v>
      </c>
      <c r="D25" t="s">
        <v>117</v>
      </c>
      <c r="E25">
        <v>19.303943670807129</v>
      </c>
      <c r="F25">
        <v>22.482352374522311</v>
      </c>
      <c r="G25">
        <v>21.554848275691004</v>
      </c>
      <c r="H25">
        <v>21.639763063135369</v>
      </c>
      <c r="I25">
        <v>24.150267810431068</v>
      </c>
      <c r="J25">
        <v>23.029313713444786</v>
      </c>
      <c r="K25">
        <v>22.936102974996359</v>
      </c>
      <c r="L25">
        <v>21.901860109321429</v>
      </c>
      <c r="M25">
        <v>19.937140376938316</v>
      </c>
      <c r="N25">
        <v>19.811321170025572</v>
      </c>
      <c r="O25">
        <v>20.820596953836727</v>
      </c>
      <c r="P25">
        <v>17.01907183727938</v>
      </c>
      <c r="Q25">
        <v>19.407289555938483</v>
      </c>
      <c r="R25">
        <v>18.394656510977438</v>
      </c>
      <c r="S25">
        <v>14.049621065410362</v>
      </c>
      <c r="T25">
        <v>10.995626132386494</v>
      </c>
      <c r="U25">
        <v>22.382274929661637</v>
      </c>
      <c r="V25">
        <v>19.422198198369518</v>
      </c>
      <c r="W25">
        <v>21.038514961189243</v>
      </c>
      <c r="X25">
        <v>21.907063543083364</v>
      </c>
      <c r="Y25">
        <v>23.377231112234973</v>
      </c>
      <c r="Z25">
        <v>19.24715909090909</v>
      </c>
      <c r="AA25">
        <v>20.606924193735203</v>
      </c>
      <c r="AB25">
        <v>20.316880621237072</v>
      </c>
      <c r="AC25">
        <v>16.811727174903439</v>
      </c>
      <c r="AD25">
        <v>18.22218462499935</v>
      </c>
      <c r="AE25">
        <v>17.018742508278208</v>
      </c>
      <c r="AF25">
        <v>16.687797631296309</v>
      </c>
      <c r="AG25">
        <v>17.678064309961229</v>
      </c>
      <c r="AH25">
        <v>18.325174019069308</v>
      </c>
      <c r="AI25">
        <v>18.966502012538509</v>
      </c>
      <c r="AJ25">
        <v>18.889826885074712</v>
      </c>
      <c r="AK25">
        <v>19.934005502451058</v>
      </c>
      <c r="AL25">
        <v>23.121583069898193</v>
      </c>
      <c r="AM25">
        <v>22.865864554570319</v>
      </c>
      <c r="AN25">
        <v>28.209496076421807</v>
      </c>
      <c r="AO25">
        <v>26.07608772338093</v>
      </c>
      <c r="AP25">
        <v>26.325513390083259</v>
      </c>
      <c r="AQ25">
        <v>27.880063402839379</v>
      </c>
      <c r="AR25">
        <v>28.387940557115787</v>
      </c>
      <c r="AS25">
        <v>29.321714361903794</v>
      </c>
      <c r="AT25">
        <v>32.098017073011661</v>
      </c>
      <c r="AU25">
        <v>28.967380721164922</v>
      </c>
      <c r="AV25">
        <v>27.65788490015796</v>
      </c>
      <c r="AW25">
        <v>26.858234149243138</v>
      </c>
      <c r="AX25">
        <v>34.396934864464974</v>
      </c>
      <c r="AY25">
        <v>38.11192443259214</v>
      </c>
      <c r="AZ25">
        <v>39.94238265317351</v>
      </c>
      <c r="BA25">
        <v>42.6209140325589</v>
      </c>
      <c r="BB25">
        <v>40.092796223022958</v>
      </c>
      <c r="BC25">
        <v>37.802842670832149</v>
      </c>
      <c r="BD25">
        <v>47.420849835689815</v>
      </c>
      <c r="BE25">
        <v>48.110922747678906</v>
      </c>
      <c r="BF25">
        <v>46.296402723975824</v>
      </c>
      <c r="BG25">
        <v>44.514080196809587</v>
      </c>
      <c r="BH25">
        <v>42.085996307038194</v>
      </c>
      <c r="BI25">
        <v>31.334150134614202</v>
      </c>
      <c r="BJ25">
        <v>29.99973067243435</v>
      </c>
      <c r="BK25">
        <v>32.514631724088389</v>
      </c>
      <c r="BL25">
        <v>31.578051281467474</v>
      </c>
      <c r="BM25">
        <v>26.271447376215018</v>
      </c>
      <c r="BN25">
        <v>27.724004703663109</v>
      </c>
      <c r="BO25">
        <v>33.779967270573493</v>
      </c>
    </row>
    <row r="26" spans="1:67" x14ac:dyDescent="0.25">
      <c r="A26" t="s">
        <v>158</v>
      </c>
      <c r="B26" t="s">
        <v>159</v>
      </c>
      <c r="C26" t="s">
        <v>116</v>
      </c>
      <c r="D26" t="s">
        <v>117</v>
      </c>
      <c r="Y26">
        <v>66.396417354891241</v>
      </c>
      <c r="Z26">
        <v>70.161046804227482</v>
      </c>
      <c r="AA26">
        <v>67.499396822114221</v>
      </c>
      <c r="AB26">
        <v>74.087862993298586</v>
      </c>
      <c r="AC26">
        <v>78.377311664651145</v>
      </c>
      <c r="AD26">
        <v>85.997367718658822</v>
      </c>
      <c r="AE26">
        <v>83.50356439440155</v>
      </c>
      <c r="AF26">
        <v>83.407653163177869</v>
      </c>
      <c r="AG26">
        <v>91.461751305903491</v>
      </c>
      <c r="AH26">
        <v>94.578970772526986</v>
      </c>
      <c r="AI26">
        <v>69.847060845197021</v>
      </c>
      <c r="AJ26">
        <v>82.682387619749449</v>
      </c>
      <c r="AK26">
        <v>100.04980079681276</v>
      </c>
      <c r="AL26">
        <v>84.04148544663768</v>
      </c>
      <c r="AM26">
        <v>90.720129375951302</v>
      </c>
      <c r="AN26">
        <v>55.262735002669174</v>
      </c>
      <c r="AO26">
        <v>85.8207914540411</v>
      </c>
      <c r="AP26">
        <v>86.463736467322462</v>
      </c>
      <c r="AQ26">
        <v>77.045203034099956</v>
      </c>
      <c r="AR26">
        <v>90.074961657850338</v>
      </c>
      <c r="AS26">
        <v>77.745704159448863</v>
      </c>
      <c r="AT26">
        <v>79.081368747766774</v>
      </c>
      <c r="AU26">
        <v>75.269611014352407</v>
      </c>
      <c r="AV26">
        <v>79.013885371357546</v>
      </c>
      <c r="AW26">
        <v>93.063897964183013</v>
      </c>
      <c r="AX26">
        <v>99.714211212738135</v>
      </c>
      <c r="AY26">
        <v>111.04746275380985</v>
      </c>
      <c r="AZ26">
        <v>123.53255766075317</v>
      </c>
      <c r="BA26">
        <v>124.68874751535921</v>
      </c>
      <c r="BB26">
        <v>92.692645603637487</v>
      </c>
      <c r="BC26">
        <v>103.41158420285927</v>
      </c>
      <c r="BD26">
        <v>117.45628931629315</v>
      </c>
      <c r="BE26">
        <v>123.99356144747887</v>
      </c>
      <c r="BF26">
        <v>129.73265912646389</v>
      </c>
      <c r="BG26">
        <v>130.28729035681047</v>
      </c>
      <c r="BH26">
        <v>126.70094243003231</v>
      </c>
      <c r="BI26">
        <v>122.83382418065129</v>
      </c>
      <c r="BJ26">
        <v>129.67659701480741</v>
      </c>
      <c r="BK26">
        <v>128.85165879304137</v>
      </c>
      <c r="BL26">
        <v>124.63959983931032</v>
      </c>
      <c r="BM26">
        <v>110.28182999823548</v>
      </c>
      <c r="BN26">
        <v>120.97408121998963</v>
      </c>
      <c r="BO26">
        <v>136.28342165605793</v>
      </c>
    </row>
    <row r="27" spans="1:67" x14ac:dyDescent="0.25">
      <c r="A27" t="s">
        <v>160</v>
      </c>
      <c r="B27" t="s">
        <v>161</v>
      </c>
      <c r="C27" t="s">
        <v>116</v>
      </c>
      <c r="D27" t="s">
        <v>117</v>
      </c>
      <c r="Y27">
        <v>239.34892496330198</v>
      </c>
      <c r="Z27">
        <v>251.13888334995016</v>
      </c>
      <c r="AA27">
        <v>225.75868835716369</v>
      </c>
      <c r="AB27">
        <v>189.6325833095984</v>
      </c>
      <c r="AC27">
        <v>190.33026898195436</v>
      </c>
      <c r="AD27">
        <v>191.61023232102542</v>
      </c>
      <c r="AE27">
        <v>183.52356887688421</v>
      </c>
      <c r="AF27">
        <v>189.76793082702923</v>
      </c>
      <c r="AG27">
        <v>172.83241146469365</v>
      </c>
      <c r="AH27">
        <v>186.27382116059752</v>
      </c>
      <c r="AI27">
        <v>210.1609657947686</v>
      </c>
      <c r="AJ27">
        <v>180.64181022066026</v>
      </c>
      <c r="AK27">
        <v>181.12403716972682</v>
      </c>
      <c r="AL27">
        <v>164.60389710018924</v>
      </c>
      <c r="AM27">
        <v>155.17817162615023</v>
      </c>
      <c r="AN27">
        <v>152.4643153798452</v>
      </c>
      <c r="AO27">
        <v>164.11541926144878</v>
      </c>
      <c r="AP27">
        <v>148.58207813923352</v>
      </c>
      <c r="AQ27">
        <v>128.4891015440196</v>
      </c>
      <c r="AR27">
        <v>141.83169880826264</v>
      </c>
      <c r="AS27">
        <v>135.80913532786525</v>
      </c>
      <c r="AT27">
        <v>127.02626627753664</v>
      </c>
      <c r="AU27">
        <v>131.13363421639184</v>
      </c>
      <c r="AV27">
        <v>128.09158215521609</v>
      </c>
      <c r="AW27">
        <v>140.73731003992347</v>
      </c>
      <c r="AX27">
        <v>148.31352510892302</v>
      </c>
      <c r="AY27">
        <v>147.10418106898885</v>
      </c>
      <c r="AZ27">
        <v>137.78505057230419</v>
      </c>
      <c r="BA27">
        <v>145.88251114582147</v>
      </c>
      <c r="BB27">
        <v>117.96372540948919</v>
      </c>
      <c r="BC27">
        <v>120.47239452265626</v>
      </c>
      <c r="BD27">
        <v>174.15526802218116</v>
      </c>
      <c r="BE27">
        <v>185.884650580276</v>
      </c>
      <c r="BF27">
        <v>191.87255411595083</v>
      </c>
      <c r="BG27">
        <v>175.56783693835644</v>
      </c>
      <c r="BH27">
        <v>154.93137496745192</v>
      </c>
      <c r="BI27">
        <v>139.62055551201081</v>
      </c>
      <c r="BJ27">
        <v>143.08666725645404</v>
      </c>
      <c r="BK27">
        <v>150.80605455890904</v>
      </c>
      <c r="BL27">
        <v>141.70083496451366</v>
      </c>
      <c r="BM27">
        <v>140.21801241879609</v>
      </c>
      <c r="BN27">
        <v>159.81304851383297</v>
      </c>
    </row>
    <row r="28" spans="1:67" x14ac:dyDescent="0.25">
      <c r="A28" t="s">
        <v>162</v>
      </c>
      <c r="B28" t="s">
        <v>163</v>
      </c>
      <c r="C28" t="s">
        <v>116</v>
      </c>
      <c r="D28" t="s">
        <v>117</v>
      </c>
      <c r="V28">
        <v>148.79382889200562</v>
      </c>
      <c r="W28">
        <v>150.18020182604516</v>
      </c>
      <c r="X28">
        <v>129.07526503989604</v>
      </c>
      <c r="Y28">
        <v>133.2584437954018</v>
      </c>
      <c r="Z28">
        <v>129.75113915177005</v>
      </c>
      <c r="AA28">
        <v>125.33738832921497</v>
      </c>
      <c r="AB28">
        <v>124.58448753462604</v>
      </c>
      <c r="AC28">
        <v>121.89505658713441</v>
      </c>
      <c r="AD28">
        <v>124.06171086576079</v>
      </c>
      <c r="AE28">
        <v>121.72295247724976</v>
      </c>
      <c r="AF28">
        <v>117.12601758017752</v>
      </c>
      <c r="AH28">
        <v>111.00032658393206</v>
      </c>
      <c r="AI28">
        <v>110.12002526847758</v>
      </c>
      <c r="AJ28">
        <v>106.11861813600072</v>
      </c>
      <c r="AK28">
        <v>101.46156320360245</v>
      </c>
      <c r="AL28">
        <v>103.35996119016816</v>
      </c>
      <c r="AM28">
        <v>104.40196379257441</v>
      </c>
      <c r="AN28">
        <v>104.46544181977254</v>
      </c>
      <c r="AO28">
        <v>105.85674702133554</v>
      </c>
      <c r="AP28">
        <v>79.734885571887887</v>
      </c>
      <c r="AQ28">
        <v>77.726167165699337</v>
      </c>
      <c r="AR28">
        <v>75.702738333678212</v>
      </c>
      <c r="AS28">
        <v>79.644943892566928</v>
      </c>
      <c r="AT28">
        <v>72.500880638339567</v>
      </c>
      <c r="AU28">
        <v>70.277981705092571</v>
      </c>
      <c r="AV28">
        <v>71.063540505225987</v>
      </c>
      <c r="AW28">
        <v>76.001983371046094</v>
      </c>
      <c r="AX28">
        <v>81.396270917630801</v>
      </c>
      <c r="AY28">
        <v>87.550714303277672</v>
      </c>
      <c r="AZ28">
        <v>88.012815562507882</v>
      </c>
      <c r="BA28">
        <v>87.429222876686296</v>
      </c>
      <c r="BB28">
        <v>76.521043963309808</v>
      </c>
      <c r="BC28">
        <v>78.6756024311196</v>
      </c>
      <c r="BD28">
        <v>88.333689159868726</v>
      </c>
      <c r="BE28">
        <v>84.250734573947099</v>
      </c>
      <c r="BF28">
        <v>85.465028212216453</v>
      </c>
      <c r="BG28">
        <v>83.64545771780854</v>
      </c>
      <c r="BH28">
        <v>73.484738154186189</v>
      </c>
      <c r="BI28">
        <v>70.720291384416385</v>
      </c>
      <c r="BJ28">
        <v>72.478067490920964</v>
      </c>
      <c r="BK28">
        <v>76.172788771574886</v>
      </c>
      <c r="BL28">
        <v>72.399243416266543</v>
      </c>
      <c r="BM28">
        <v>59.036762142988955</v>
      </c>
      <c r="BN28">
        <v>67.758249765779524</v>
      </c>
      <c r="BO28">
        <v>80.196783847907327</v>
      </c>
    </row>
    <row r="29" spans="1:67" x14ac:dyDescent="0.25">
      <c r="A29" t="s">
        <v>164</v>
      </c>
      <c r="B29" t="s">
        <v>165</v>
      </c>
      <c r="C29" t="s">
        <v>116</v>
      </c>
      <c r="D29" t="s">
        <v>117</v>
      </c>
      <c r="AM29">
        <v>101.84722768383799</v>
      </c>
      <c r="AN29">
        <v>91.879612664845283</v>
      </c>
      <c r="AO29">
        <v>107.50004353072589</v>
      </c>
      <c r="AP29">
        <v>100.63096475631654</v>
      </c>
      <c r="AQ29">
        <v>125.66660905701093</v>
      </c>
      <c r="AR29">
        <v>121.82054156419279</v>
      </c>
      <c r="AS29">
        <v>85.357743134178776</v>
      </c>
      <c r="AT29">
        <v>86.035732655868742</v>
      </c>
      <c r="AU29">
        <v>78.727479488695025</v>
      </c>
      <c r="AV29">
        <v>80.569457263936471</v>
      </c>
      <c r="AW29">
        <v>81.812683624775929</v>
      </c>
      <c r="AX29">
        <v>84.355462821798426</v>
      </c>
      <c r="AY29">
        <v>79.829947775201575</v>
      </c>
      <c r="AZ29">
        <v>83.551858889162972</v>
      </c>
      <c r="BA29">
        <v>86.162879843050419</v>
      </c>
      <c r="BB29">
        <v>73.747494225502265</v>
      </c>
      <c r="BC29">
        <v>80.968215962682294</v>
      </c>
      <c r="BD29">
        <v>87.836347713655556</v>
      </c>
      <c r="BE29">
        <v>88.145108862852922</v>
      </c>
      <c r="BF29">
        <v>87.931241311675663</v>
      </c>
      <c r="BG29">
        <v>90.552280687418531</v>
      </c>
      <c r="BH29">
        <v>88.291989932051777</v>
      </c>
      <c r="BI29">
        <v>88.244035173344685</v>
      </c>
      <c r="BJ29">
        <v>96.645879020652529</v>
      </c>
      <c r="BK29">
        <v>98.432091196186889</v>
      </c>
      <c r="BL29">
        <v>94.51612788742419</v>
      </c>
      <c r="BM29">
        <v>82.111265257289773</v>
      </c>
      <c r="BN29">
        <v>96.065087262486671</v>
      </c>
      <c r="BO29">
        <v>107.14004931385364</v>
      </c>
    </row>
    <row r="30" spans="1:67" x14ac:dyDescent="0.25">
      <c r="A30" t="s">
        <v>166</v>
      </c>
      <c r="B30" t="s">
        <v>167</v>
      </c>
      <c r="C30" t="s">
        <v>116</v>
      </c>
      <c r="D30" t="s">
        <v>117</v>
      </c>
      <c r="AI30">
        <v>89.607390300230946</v>
      </c>
      <c r="AJ30">
        <v>66.666666666666657</v>
      </c>
      <c r="AK30">
        <v>117.39130434782609</v>
      </c>
      <c r="AL30">
        <v>150.96446700507616</v>
      </c>
      <c r="AM30">
        <v>155.37570954869892</v>
      </c>
      <c r="AN30">
        <v>103.71819477278157</v>
      </c>
      <c r="AO30">
        <v>96.774899785757853</v>
      </c>
      <c r="AP30">
        <v>125.51617915655753</v>
      </c>
      <c r="AQ30">
        <v>122.95769773598933</v>
      </c>
      <c r="AR30">
        <v>120.8351178296295</v>
      </c>
      <c r="AS30">
        <v>141.6091659550242</v>
      </c>
      <c r="AT30">
        <v>137.04493047306266</v>
      </c>
      <c r="AU30">
        <v>131.00205828229073</v>
      </c>
      <c r="AV30">
        <v>134.14185227322452</v>
      </c>
      <c r="AW30">
        <v>142.13651038770359</v>
      </c>
      <c r="AX30">
        <v>118.88435169232991</v>
      </c>
      <c r="AY30">
        <v>124.2951038893865</v>
      </c>
      <c r="AZ30">
        <v>128.15387797907277</v>
      </c>
      <c r="BA30">
        <v>129.59947854547471</v>
      </c>
      <c r="BB30">
        <v>108.63564482836037</v>
      </c>
      <c r="BC30">
        <v>115.91797298930342</v>
      </c>
      <c r="BD30">
        <v>157.97425507331283</v>
      </c>
      <c r="BE30">
        <v>153.08526931337192</v>
      </c>
      <c r="BF30">
        <v>119.81596523572418</v>
      </c>
      <c r="BG30">
        <v>110.65165862073245</v>
      </c>
      <c r="BH30">
        <v>115.91369146924701</v>
      </c>
      <c r="BI30">
        <v>125.20932289966194</v>
      </c>
      <c r="BJ30">
        <v>133.36800695994251</v>
      </c>
      <c r="BK30">
        <v>139.39339437540877</v>
      </c>
      <c r="BL30">
        <v>130.85013211412283</v>
      </c>
      <c r="BM30">
        <v>118.93388369033069</v>
      </c>
      <c r="BN30">
        <v>136.01445055659519</v>
      </c>
      <c r="BO30">
        <v>121.58286914627901</v>
      </c>
    </row>
    <row r="31" spans="1:67" x14ac:dyDescent="0.25">
      <c r="A31" t="s">
        <v>168</v>
      </c>
      <c r="B31" t="s">
        <v>169</v>
      </c>
      <c r="C31" t="s">
        <v>116</v>
      </c>
      <c r="D31" t="s">
        <v>117</v>
      </c>
      <c r="Y31">
        <v>102.34174767161971</v>
      </c>
      <c r="Z31">
        <v>106.38468284451899</v>
      </c>
      <c r="AA31">
        <v>97.993778791610808</v>
      </c>
      <c r="AB31">
        <v>94.22785202396517</v>
      </c>
      <c r="AC31">
        <v>109.38327028322863</v>
      </c>
      <c r="AD31">
        <v>90.621780032146518</v>
      </c>
      <c r="AE31">
        <v>93.690699871573386</v>
      </c>
      <c r="AF31">
        <v>101.45689302303742</v>
      </c>
      <c r="AG31">
        <v>107.29639930996998</v>
      </c>
      <c r="AH31">
        <v>104.3256000402739</v>
      </c>
      <c r="AI31">
        <v>79.071883530482253</v>
      </c>
      <c r="AJ31">
        <v>78.881469115191976</v>
      </c>
      <c r="AK31">
        <v>80.533525594808935</v>
      </c>
      <c r="AL31">
        <v>75.898801597869507</v>
      </c>
      <c r="AM31">
        <v>80.946208684381077</v>
      </c>
      <c r="AN31">
        <v>77.336591325595606</v>
      </c>
      <c r="AO31">
        <v>79.448032883147391</v>
      </c>
      <c r="AP31">
        <v>85.944700460829495</v>
      </c>
      <c r="AQ31">
        <v>86.706783369803063</v>
      </c>
      <c r="AR31">
        <v>95.692307692307693</v>
      </c>
      <c r="AS31">
        <v>98.521505376344081</v>
      </c>
      <c r="AT31">
        <v>93.895098882201196</v>
      </c>
      <c r="AU31">
        <v>93.876723438767229</v>
      </c>
      <c r="AV31">
        <v>95.10785824345146</v>
      </c>
      <c r="AW31">
        <v>87.045699892047494</v>
      </c>
      <c r="AX31">
        <v>93.807731782415331</v>
      </c>
      <c r="AY31">
        <v>99.49399114484504</v>
      </c>
      <c r="AZ31">
        <v>96.521226415094347</v>
      </c>
      <c r="BA31">
        <v>106.04395604395604</v>
      </c>
      <c r="BB31">
        <v>89.973222255281172</v>
      </c>
      <c r="BC31">
        <v>95.427092320966352</v>
      </c>
      <c r="BD31">
        <v>107.6394613904919</v>
      </c>
      <c r="BE31">
        <v>112.00735680504465</v>
      </c>
      <c r="BF31">
        <v>108.96772604089678</v>
      </c>
      <c r="BG31">
        <v>107.13283442469599</v>
      </c>
      <c r="BH31">
        <v>103.25718163311468</v>
      </c>
      <c r="BI31">
        <v>95.682975426167815</v>
      </c>
      <c r="BJ31">
        <v>96.850393700787393</v>
      </c>
      <c r="BK31">
        <v>99.719222462203021</v>
      </c>
      <c r="BL31">
        <v>100.93109869646182</v>
      </c>
      <c r="BM31">
        <v>80.36057692307692</v>
      </c>
      <c r="BN31">
        <v>96.58840056191049</v>
      </c>
      <c r="BO31">
        <v>102.14343624095572</v>
      </c>
    </row>
    <row r="32" spans="1:67" x14ac:dyDescent="0.25">
      <c r="A32" t="s">
        <v>170</v>
      </c>
      <c r="B32" t="s">
        <v>171</v>
      </c>
      <c r="C32" t="s">
        <v>116</v>
      </c>
      <c r="D32" t="s">
        <v>117</v>
      </c>
      <c r="BC32">
        <v>74.595080341836024</v>
      </c>
      <c r="BD32">
        <v>76.270436807377394</v>
      </c>
      <c r="BE32">
        <v>73.782303061621889</v>
      </c>
      <c r="BF32">
        <v>76.27010669749987</v>
      </c>
      <c r="BG32">
        <v>76.516747458835283</v>
      </c>
      <c r="BH32">
        <v>73.295498517478521</v>
      </c>
      <c r="BI32">
        <v>72.749909382889143</v>
      </c>
      <c r="BJ32">
        <v>72.392428450379398</v>
      </c>
      <c r="BK32">
        <v>77.555270380738833</v>
      </c>
      <c r="BL32">
        <v>77.56010165064427</v>
      </c>
      <c r="BM32">
        <v>69.195880384141645</v>
      </c>
      <c r="BN32">
        <v>74.089403973509931</v>
      </c>
      <c r="BO32">
        <v>78.286206211509167</v>
      </c>
    </row>
    <row r="33" spans="1:67" x14ac:dyDescent="0.25">
      <c r="A33" t="s">
        <v>172</v>
      </c>
      <c r="B33" t="s">
        <v>173</v>
      </c>
      <c r="C33" t="s">
        <v>116</v>
      </c>
      <c r="D33" t="s">
        <v>117</v>
      </c>
      <c r="E33">
        <v>40.142889037731635</v>
      </c>
      <c r="F33">
        <v>39.737274220032845</v>
      </c>
      <c r="G33">
        <v>40.754646142293979</v>
      </c>
      <c r="H33">
        <v>43.322873082287309</v>
      </c>
      <c r="I33">
        <v>43.772241992882563</v>
      </c>
      <c r="J33">
        <v>48.147632311977716</v>
      </c>
      <c r="K33">
        <v>47.735849056603776</v>
      </c>
      <c r="L33">
        <v>48.513197460741729</v>
      </c>
      <c r="M33">
        <v>43.818681318681321</v>
      </c>
      <c r="N33">
        <v>43.670771459616084</v>
      </c>
      <c r="O33">
        <v>48.957126303592119</v>
      </c>
      <c r="P33">
        <v>45.789797172710514</v>
      </c>
      <c r="Q33">
        <v>45.131578947368425</v>
      </c>
      <c r="R33">
        <v>56.034346312124093</v>
      </c>
      <c r="S33">
        <v>62.090134678532337</v>
      </c>
      <c r="T33">
        <v>58.154952408662041</v>
      </c>
      <c r="U33">
        <v>57.563063639855848</v>
      </c>
      <c r="V33">
        <v>56.419070624487077</v>
      </c>
      <c r="W33">
        <v>52.703385548256698</v>
      </c>
      <c r="X33">
        <v>51.570779292761337</v>
      </c>
      <c r="Y33">
        <v>46.813008042052779</v>
      </c>
      <c r="Z33">
        <v>46.219771506710252</v>
      </c>
      <c r="AA33">
        <v>58.468261078335615</v>
      </c>
      <c r="AB33">
        <v>52.355821430446738</v>
      </c>
      <c r="AC33">
        <v>49.474733747282265</v>
      </c>
      <c r="AD33">
        <v>41.892791214208643</v>
      </c>
      <c r="AE33">
        <v>47.03135739667016</v>
      </c>
      <c r="AF33">
        <v>43.622656667761966</v>
      </c>
      <c r="AG33">
        <v>41.906251862081703</v>
      </c>
      <c r="AH33">
        <v>45.654685535539258</v>
      </c>
      <c r="AI33">
        <v>46.70327258511476</v>
      </c>
      <c r="AJ33">
        <v>48.444968874686047</v>
      </c>
      <c r="AK33">
        <v>49.110857878388877</v>
      </c>
      <c r="AL33">
        <v>47.467125689552262</v>
      </c>
      <c r="AM33">
        <v>48.860850502070249</v>
      </c>
      <c r="AN33">
        <v>49.737987097897957</v>
      </c>
      <c r="AO33">
        <v>49.856291372302337</v>
      </c>
      <c r="AP33">
        <v>50.46966280587479</v>
      </c>
      <c r="AQ33">
        <v>52.281162958122771</v>
      </c>
      <c r="AR33">
        <v>44.168256487016485</v>
      </c>
      <c r="AS33">
        <v>45.597775021855483</v>
      </c>
      <c r="AT33">
        <v>45.227822431552219</v>
      </c>
      <c r="AU33">
        <v>49.35026037259567</v>
      </c>
      <c r="AV33">
        <v>51.967836443987004</v>
      </c>
      <c r="AW33">
        <v>57.46426609013163</v>
      </c>
      <c r="AX33">
        <v>67.641941361374279</v>
      </c>
      <c r="AY33">
        <v>74.53784843154699</v>
      </c>
      <c r="AZ33">
        <v>76.06191144761479</v>
      </c>
      <c r="BA33">
        <v>82.867020896179824</v>
      </c>
      <c r="BB33">
        <v>68.627073912759158</v>
      </c>
      <c r="BC33">
        <v>75.51162625128768</v>
      </c>
      <c r="BD33">
        <v>82.480395424351755</v>
      </c>
      <c r="BE33">
        <v>84.948761168494215</v>
      </c>
      <c r="BF33">
        <v>81.23090752671736</v>
      </c>
      <c r="BG33">
        <v>85.264469562513057</v>
      </c>
      <c r="BH33">
        <v>67.932845190524816</v>
      </c>
      <c r="BI33">
        <v>56.401034502657289</v>
      </c>
      <c r="BJ33">
        <v>56.70465275665979</v>
      </c>
      <c r="BK33">
        <v>57.109964611964294</v>
      </c>
      <c r="BL33">
        <v>56.397306728124704</v>
      </c>
      <c r="BM33">
        <v>45.503262616667485</v>
      </c>
      <c r="BN33">
        <v>59.018333871796834</v>
      </c>
    </row>
    <row r="34" spans="1:67" x14ac:dyDescent="0.25">
      <c r="A34" t="s">
        <v>174</v>
      </c>
      <c r="B34" t="s">
        <v>175</v>
      </c>
      <c r="C34" t="s">
        <v>116</v>
      </c>
      <c r="D34" t="s">
        <v>117</v>
      </c>
      <c r="E34">
        <v>12.615471527874448</v>
      </c>
      <c r="F34">
        <v>12.893396778927793</v>
      </c>
      <c r="G34">
        <v>9.3848501428599942</v>
      </c>
      <c r="H34">
        <v>17.939984423698107</v>
      </c>
      <c r="I34">
        <v>12.205805360183636</v>
      </c>
      <c r="J34">
        <v>12.892035104109148</v>
      </c>
      <c r="K34">
        <v>12.263294107667416</v>
      </c>
      <c r="L34">
        <v>11.354384350846678</v>
      </c>
      <c r="M34">
        <v>12.590626362183732</v>
      </c>
      <c r="N34">
        <v>13.275924691813138</v>
      </c>
      <c r="O34">
        <v>14.479173366138451</v>
      </c>
      <c r="P34">
        <v>14.650916979304917</v>
      </c>
      <c r="Q34">
        <v>16.131952621638206</v>
      </c>
      <c r="R34">
        <v>16.856189136133757</v>
      </c>
      <c r="S34">
        <v>20.967778068845615</v>
      </c>
      <c r="T34">
        <v>18.234330368334899</v>
      </c>
      <c r="U34">
        <v>16.4155479824129</v>
      </c>
      <c r="V34">
        <v>15.155249405126481</v>
      </c>
      <c r="W34">
        <v>14.577887598525695</v>
      </c>
      <c r="X34">
        <v>16.566882607003901</v>
      </c>
      <c r="Y34">
        <v>20.155407491969729</v>
      </c>
      <c r="Z34">
        <v>19.632923992709227</v>
      </c>
      <c r="AA34">
        <v>16.491170371731918</v>
      </c>
      <c r="AB34">
        <v>21.900352523203289</v>
      </c>
      <c r="AC34">
        <v>23.830074665772287</v>
      </c>
      <c r="AD34">
        <v>20.449766584076084</v>
      </c>
      <c r="AE34">
        <v>15.860654145246411</v>
      </c>
      <c r="AF34">
        <v>16.26239733907487</v>
      </c>
      <c r="AG34">
        <v>17.767244709777792</v>
      </c>
      <c r="AH34">
        <v>14.390877647213355</v>
      </c>
      <c r="AI34">
        <v>15.155603016930435</v>
      </c>
      <c r="AJ34">
        <v>16.59207776266463</v>
      </c>
      <c r="AK34">
        <v>19.253374787895883</v>
      </c>
      <c r="AL34">
        <v>19.599320547463535</v>
      </c>
      <c r="AM34">
        <v>18.674759796102276</v>
      </c>
      <c r="AN34">
        <v>16.98445999919555</v>
      </c>
      <c r="AO34">
        <v>15.635591475868166</v>
      </c>
      <c r="AP34">
        <v>16.576209261324689</v>
      </c>
      <c r="AQ34">
        <v>16.438584931205906</v>
      </c>
      <c r="AR34">
        <v>20.98216647822845</v>
      </c>
      <c r="AS34">
        <v>22.639761356794075</v>
      </c>
      <c r="AT34">
        <v>26.936285022064038</v>
      </c>
      <c r="AU34">
        <v>27.618357402230938</v>
      </c>
      <c r="AV34">
        <v>28.140384723159283</v>
      </c>
      <c r="AW34">
        <v>29.678252478753542</v>
      </c>
      <c r="AX34">
        <v>27.086795214793479</v>
      </c>
      <c r="AY34">
        <v>26.041699885305121</v>
      </c>
      <c r="AZ34">
        <v>25.292611373679836</v>
      </c>
      <c r="BA34">
        <v>27.257569419695177</v>
      </c>
      <c r="BB34">
        <v>22.105975601706511</v>
      </c>
      <c r="BC34">
        <v>22.772178112004923</v>
      </c>
      <c r="BD34">
        <v>23.934405177610181</v>
      </c>
      <c r="BE34">
        <v>25.114273612807285</v>
      </c>
      <c r="BF34">
        <v>25.785957325532827</v>
      </c>
      <c r="BG34">
        <v>24.685405818320376</v>
      </c>
      <c r="BH34">
        <v>26.953625936011406</v>
      </c>
      <c r="BI34">
        <v>24.533682080439881</v>
      </c>
      <c r="BJ34">
        <v>24.319734374674947</v>
      </c>
      <c r="BK34">
        <v>28.87620337454657</v>
      </c>
      <c r="BL34">
        <v>28.890257869294778</v>
      </c>
      <c r="BM34">
        <v>32.30207854108437</v>
      </c>
      <c r="BN34">
        <v>38.181426652271796</v>
      </c>
      <c r="BO34">
        <v>39.339993618934258</v>
      </c>
    </row>
    <row r="35" spans="1:67" x14ac:dyDescent="0.25">
      <c r="A35" t="s">
        <v>176</v>
      </c>
      <c r="B35" t="s">
        <v>177</v>
      </c>
      <c r="C35" t="s">
        <v>116</v>
      </c>
      <c r="D35" t="s">
        <v>117</v>
      </c>
      <c r="T35">
        <v>110.79081434836499</v>
      </c>
      <c r="U35">
        <v>111.30181721598345</v>
      </c>
      <c r="V35">
        <v>110.69938262534195</v>
      </c>
      <c r="W35">
        <v>126.43435565167735</v>
      </c>
      <c r="X35">
        <v>141.5560335236965</v>
      </c>
      <c r="Y35">
        <v>120.84970530451866</v>
      </c>
      <c r="Z35">
        <v>109.44667559125389</v>
      </c>
      <c r="AA35">
        <v>110.76035882101667</v>
      </c>
      <c r="AB35">
        <v>118.88173773129525</v>
      </c>
      <c r="AC35">
        <v>118.25396825396825</v>
      </c>
      <c r="AD35">
        <v>108.65255731922399</v>
      </c>
      <c r="AE35">
        <v>92.341792483135237</v>
      </c>
      <c r="AF35">
        <v>77.342473745624275</v>
      </c>
      <c r="AG35">
        <v>79.712013165112452</v>
      </c>
      <c r="AH35">
        <v>83.539033457249062</v>
      </c>
      <c r="AI35">
        <v>86.503582900914253</v>
      </c>
      <c r="AJ35">
        <v>81.975885826771659</v>
      </c>
      <c r="AK35">
        <v>75.922330097087382</v>
      </c>
      <c r="AL35">
        <v>80.081927710843374</v>
      </c>
      <c r="AM35">
        <v>83.420383637624212</v>
      </c>
      <c r="AN35">
        <v>91.899529042386192</v>
      </c>
      <c r="AO35">
        <v>93.416070677324356</v>
      </c>
      <c r="AP35">
        <v>95.763184079601999</v>
      </c>
      <c r="AQ35">
        <v>88.044475820684781</v>
      </c>
      <c r="AR35">
        <v>88.191005558362818</v>
      </c>
      <c r="AS35">
        <v>90.578525902925307</v>
      </c>
      <c r="AT35">
        <v>86.362743493206736</v>
      </c>
      <c r="AU35">
        <v>83.471752776436503</v>
      </c>
      <c r="AV35">
        <v>90.091914628446801</v>
      </c>
      <c r="AW35">
        <v>92.046741181593845</v>
      </c>
      <c r="AX35">
        <v>97.616180128289045</v>
      </c>
      <c r="AY35">
        <v>96.516834292411914</v>
      </c>
      <c r="AZ35">
        <v>91.143414844150499</v>
      </c>
      <c r="BA35">
        <v>94.5437996511168</v>
      </c>
      <c r="BB35">
        <v>88.457302802881898</v>
      </c>
      <c r="BC35">
        <v>86.923009355357777</v>
      </c>
      <c r="BD35">
        <v>86.59210503588848</v>
      </c>
      <c r="BE35">
        <v>87.225949307780141</v>
      </c>
      <c r="BF35">
        <v>92.198440694286006</v>
      </c>
      <c r="BG35">
        <v>89.763434829901257</v>
      </c>
      <c r="BH35">
        <v>87.342597120421331</v>
      </c>
      <c r="BI35">
        <v>78.645770756537331</v>
      </c>
      <c r="BJ35">
        <v>76.446462693860582</v>
      </c>
      <c r="BK35">
        <v>75.463729384312018</v>
      </c>
      <c r="BL35">
        <v>74.45273982251021</v>
      </c>
      <c r="BM35">
        <v>66.53752301040285</v>
      </c>
      <c r="BN35">
        <v>70.846236425946572</v>
      </c>
    </row>
    <row r="36" spans="1:67" x14ac:dyDescent="0.25">
      <c r="A36" t="s">
        <v>178</v>
      </c>
      <c r="B36" t="s">
        <v>179</v>
      </c>
      <c r="C36" t="s">
        <v>116</v>
      </c>
      <c r="D36" t="s">
        <v>117</v>
      </c>
      <c r="S36">
        <v>107.40769054353643</v>
      </c>
      <c r="T36">
        <v>113.48541726826451</v>
      </c>
      <c r="U36">
        <v>111.91376809533288</v>
      </c>
      <c r="V36">
        <v>110.72205924103341</v>
      </c>
      <c r="W36">
        <v>109.48541402427976</v>
      </c>
      <c r="X36">
        <v>109.19945547883421</v>
      </c>
      <c r="Y36">
        <v>105.0257731958763</v>
      </c>
      <c r="Z36">
        <v>106.85674020272103</v>
      </c>
      <c r="AA36">
        <v>106.56950304092928</v>
      </c>
      <c r="AB36">
        <v>107.25144327231995</v>
      </c>
      <c r="AH36">
        <v>97.01921055937234</v>
      </c>
      <c r="AI36">
        <v>99.075380034477362</v>
      </c>
      <c r="AJ36">
        <v>106.8491008600469</v>
      </c>
      <c r="AK36">
        <v>105.78136463683052</v>
      </c>
      <c r="AL36">
        <v>106.52698221284294</v>
      </c>
      <c r="AM36">
        <v>99.487425917027068</v>
      </c>
      <c r="AN36">
        <v>115.54396423248883</v>
      </c>
      <c r="AO36">
        <v>120.57396367669486</v>
      </c>
      <c r="AP36">
        <v>115.67966826486978</v>
      </c>
      <c r="AQ36">
        <v>107.87610619469025</v>
      </c>
      <c r="AR36">
        <v>104.21957163011415</v>
      </c>
      <c r="AS36">
        <v>103.17162546955518</v>
      </c>
      <c r="AT36">
        <v>108.71887067815631</v>
      </c>
      <c r="AU36">
        <v>108.74796908221474</v>
      </c>
      <c r="AV36">
        <v>105.2584675685025</v>
      </c>
      <c r="AW36">
        <v>100.58957068523169</v>
      </c>
      <c r="AX36">
        <v>97.457616621624311</v>
      </c>
      <c r="AY36">
        <v>96.941149359698883</v>
      </c>
      <c r="AZ36">
        <v>95.750467264403937</v>
      </c>
      <c r="BA36">
        <v>105.91384407218389</v>
      </c>
      <c r="BB36">
        <v>108.5726364876724</v>
      </c>
      <c r="BC36">
        <v>95.368945960406634</v>
      </c>
      <c r="BD36">
        <v>99.536540359610342</v>
      </c>
      <c r="BE36">
        <v>105.64102397775221</v>
      </c>
      <c r="BF36">
        <v>110.93687883740448</v>
      </c>
      <c r="BG36">
        <v>102.42096881404751</v>
      </c>
      <c r="BH36">
        <v>89.893790077624018</v>
      </c>
      <c r="BI36">
        <v>87.31826708153416</v>
      </c>
      <c r="BJ36">
        <v>85.176749046137672</v>
      </c>
      <c r="BK36">
        <v>93.896319873230965</v>
      </c>
      <c r="BL36">
        <v>108.50965835795864</v>
      </c>
      <c r="BM36">
        <v>110.29100365845197</v>
      </c>
      <c r="BN36">
        <v>147.12311266317695</v>
      </c>
      <c r="BO36">
        <v>146.97396615445868</v>
      </c>
    </row>
    <row r="37" spans="1:67" x14ac:dyDescent="0.25">
      <c r="A37" t="s">
        <v>180</v>
      </c>
      <c r="B37" t="s">
        <v>181</v>
      </c>
      <c r="C37" t="s">
        <v>116</v>
      </c>
      <c r="D37" t="s">
        <v>117</v>
      </c>
      <c r="Y37">
        <v>54.114836360736938</v>
      </c>
      <c r="Z37">
        <v>66.781859159553221</v>
      </c>
      <c r="AA37">
        <v>64.680495560506742</v>
      </c>
      <c r="AB37">
        <v>61.115650089157626</v>
      </c>
      <c r="AC37">
        <v>61.247230947079188</v>
      </c>
      <c r="AD37">
        <v>69.753674950492467</v>
      </c>
      <c r="AE37">
        <v>73.768576432737902</v>
      </c>
      <c r="AF37">
        <v>64.281960921325023</v>
      </c>
      <c r="AG37">
        <v>80.482219518422383</v>
      </c>
      <c r="AH37">
        <v>68.814542222367052</v>
      </c>
      <c r="AI37">
        <v>61.216287440366848</v>
      </c>
      <c r="AJ37">
        <v>75.972985813202328</v>
      </c>
      <c r="AK37">
        <v>91.760837567486504</v>
      </c>
      <c r="AL37">
        <v>78.755993347421722</v>
      </c>
      <c r="AM37">
        <v>72.100779355643482</v>
      </c>
      <c r="AN37">
        <v>83.882908649555105</v>
      </c>
      <c r="AO37">
        <v>84.62949143389497</v>
      </c>
      <c r="AP37">
        <v>85.211437228503641</v>
      </c>
      <c r="AQ37">
        <v>85.583135092399587</v>
      </c>
      <c r="AR37">
        <v>85.866205982457046</v>
      </c>
      <c r="AS37">
        <v>80.353455145057325</v>
      </c>
      <c r="AT37">
        <v>76.427485932788542</v>
      </c>
      <c r="AU37">
        <v>75.477098527733673</v>
      </c>
      <c r="AV37">
        <v>78.630803728584624</v>
      </c>
      <c r="AW37">
        <v>95.944310220904967</v>
      </c>
      <c r="AX37">
        <v>105.52423217101466</v>
      </c>
      <c r="AY37">
        <v>116.54978237964801</v>
      </c>
      <c r="AZ37">
        <v>114.93380323283455</v>
      </c>
      <c r="BA37">
        <v>109.4032625052683</v>
      </c>
      <c r="BB37">
        <v>109.56955799450461</v>
      </c>
      <c r="BC37">
        <v>115.92449611172526</v>
      </c>
      <c r="BD37">
        <v>114.40083338189358</v>
      </c>
      <c r="BE37">
        <v>104.18684182318312</v>
      </c>
      <c r="BF37">
        <v>105.1993064221126</v>
      </c>
      <c r="BG37">
        <v>96.325614368313254</v>
      </c>
      <c r="BH37">
        <v>97.880954841990047</v>
      </c>
      <c r="BI37">
        <v>83.408885032332662</v>
      </c>
      <c r="BJ37">
        <v>81.20673936834109</v>
      </c>
      <c r="BK37">
        <v>84.187011626690264</v>
      </c>
      <c r="BL37">
        <v>82.128605478940486</v>
      </c>
      <c r="BM37">
        <v>75.921070135193531</v>
      </c>
      <c r="BN37">
        <v>84.561600704937149</v>
      </c>
    </row>
    <row r="38" spans="1:67" x14ac:dyDescent="0.25">
      <c r="A38" t="s">
        <v>182</v>
      </c>
      <c r="B38" t="s">
        <v>183</v>
      </c>
      <c r="C38" t="s">
        <v>116</v>
      </c>
      <c r="D38" t="s">
        <v>117</v>
      </c>
      <c r="E38">
        <v>65.919578114700059</v>
      </c>
      <c r="F38">
        <v>69.741827661139766</v>
      </c>
      <c r="G38">
        <v>72.765031878950452</v>
      </c>
      <c r="H38">
        <v>76.339800195253716</v>
      </c>
      <c r="I38">
        <v>77.387712439320993</v>
      </c>
      <c r="J38">
        <v>82.317073170731717</v>
      </c>
      <c r="K38">
        <v>80.216802168021687</v>
      </c>
      <c r="L38">
        <v>75.387341109882399</v>
      </c>
      <c r="M38">
        <v>86</v>
      </c>
      <c r="N38">
        <v>75.33753375337534</v>
      </c>
      <c r="O38">
        <v>85.569253081943444</v>
      </c>
      <c r="P38">
        <v>94.713656387665196</v>
      </c>
      <c r="Q38">
        <v>97.91502753737214</v>
      </c>
      <c r="R38">
        <v>100.79669519032164</v>
      </c>
      <c r="S38">
        <v>105.69848521279152</v>
      </c>
      <c r="T38">
        <v>107.38625547306302</v>
      </c>
      <c r="U38">
        <v>116.70788253477589</v>
      </c>
      <c r="V38">
        <v>120.2103879026956</v>
      </c>
      <c r="W38">
        <v>120.58492688413949</v>
      </c>
      <c r="X38">
        <v>119.3729422328644</v>
      </c>
      <c r="Y38">
        <v>119.50154629798071</v>
      </c>
      <c r="Z38">
        <v>121.23539232053422</v>
      </c>
      <c r="AA38">
        <v>123.83618008707717</v>
      </c>
      <c r="AB38">
        <v>124.64906482093556</v>
      </c>
      <c r="AC38">
        <v>118.77347071785482</v>
      </c>
      <c r="AD38">
        <v>117.52280817558172</v>
      </c>
      <c r="AE38">
        <v>117.45958959073712</v>
      </c>
      <c r="AF38">
        <v>123.57175329595394</v>
      </c>
      <c r="AG38">
        <v>114.45159022292071</v>
      </c>
      <c r="AH38">
        <v>105.36086456212632</v>
      </c>
      <c r="AI38">
        <v>104.84732039674718</v>
      </c>
      <c r="AJ38">
        <v>99.558385346422867</v>
      </c>
      <c r="AK38">
        <v>89.751254586815122</v>
      </c>
      <c r="AL38">
        <v>86.208205009669854</v>
      </c>
      <c r="AM38">
        <v>88.180609728368282</v>
      </c>
      <c r="AN38">
        <v>94.595171646002044</v>
      </c>
      <c r="AO38">
        <v>90.955575275056006</v>
      </c>
      <c r="AP38">
        <v>108.60441515075459</v>
      </c>
      <c r="AQ38">
        <v>101.84103932029242</v>
      </c>
      <c r="AR38">
        <v>98.92908120214183</v>
      </c>
      <c r="AS38">
        <v>91.92472968991801</v>
      </c>
      <c r="AT38">
        <v>87.525065568095712</v>
      </c>
      <c r="AU38">
        <v>91.8357740585774</v>
      </c>
      <c r="AV38">
        <v>85.834042515126427</v>
      </c>
      <c r="AW38">
        <v>90.997822887263098</v>
      </c>
      <c r="AX38">
        <v>88.505352057350478</v>
      </c>
      <c r="AY38">
        <v>86.612433913524029</v>
      </c>
      <c r="AZ38">
        <v>98.496524940725209</v>
      </c>
      <c r="BA38">
        <v>99.008222007988962</v>
      </c>
      <c r="BB38">
        <v>88.480788633737816</v>
      </c>
      <c r="BC38">
        <v>94.639002087392583</v>
      </c>
      <c r="BD38">
        <v>98.961467780146904</v>
      </c>
      <c r="BE38">
        <v>111.8752806209518</v>
      </c>
      <c r="BF38">
        <v>125.78303991122002</v>
      </c>
      <c r="BG38">
        <v>119.49754179146359</v>
      </c>
      <c r="BH38">
        <v>112.90089101600478</v>
      </c>
      <c r="BI38">
        <v>100.46468976602598</v>
      </c>
      <c r="BJ38">
        <v>81.923951376349407</v>
      </c>
      <c r="BK38">
        <v>87.45510399464932</v>
      </c>
      <c r="BL38">
        <v>83.092981384738934</v>
      </c>
      <c r="BM38">
        <v>77.663212816059527</v>
      </c>
      <c r="BN38">
        <v>88.820877959645799</v>
      </c>
      <c r="BO38">
        <v>85.480582805677329</v>
      </c>
    </row>
    <row r="39" spans="1:67" x14ac:dyDescent="0.25">
      <c r="A39" t="s">
        <v>184</v>
      </c>
      <c r="B39" t="s">
        <v>185</v>
      </c>
      <c r="C39" t="s">
        <v>116</v>
      </c>
      <c r="D39" t="s">
        <v>117</v>
      </c>
      <c r="E39">
        <v>57.454536741819226</v>
      </c>
      <c r="F39">
        <v>62.251654598482546</v>
      </c>
      <c r="G39">
        <v>62.29507256651555</v>
      </c>
      <c r="H39">
        <v>63.722397445491552</v>
      </c>
      <c r="I39">
        <v>69.252859678460226</v>
      </c>
      <c r="J39">
        <v>64.769644986449862</v>
      </c>
      <c r="K39">
        <v>70.876288659793815</v>
      </c>
      <c r="L39">
        <v>73.200967741935486</v>
      </c>
      <c r="M39">
        <v>73.943523105118743</v>
      </c>
      <c r="N39">
        <v>64.933122360612018</v>
      </c>
      <c r="O39">
        <v>73.500847802888643</v>
      </c>
      <c r="P39">
        <v>67.222695279100876</v>
      </c>
      <c r="Q39">
        <v>58.747887744063597</v>
      </c>
      <c r="R39">
        <v>65.10492521251436</v>
      </c>
      <c r="S39">
        <v>71.072937067246386</v>
      </c>
      <c r="T39">
        <v>61.050316635162346</v>
      </c>
      <c r="U39">
        <v>51.513477067939881</v>
      </c>
      <c r="V39">
        <v>59.529303823567133</v>
      </c>
      <c r="W39">
        <v>57.306077900144089</v>
      </c>
      <c r="X39">
        <v>57.565506830363098</v>
      </c>
      <c r="Y39">
        <v>66.302328083232226</v>
      </c>
      <c r="Z39">
        <v>58.443193892406718</v>
      </c>
      <c r="AA39">
        <v>56.402258733568758</v>
      </c>
      <c r="AB39">
        <v>60.765260419747278</v>
      </c>
      <c r="AC39">
        <v>58.895671643101174</v>
      </c>
      <c r="AD39">
        <v>53.644494202730698</v>
      </c>
      <c r="AE39">
        <v>46.809058091275631</v>
      </c>
      <c r="AF39">
        <v>46.394434562893764</v>
      </c>
      <c r="AG39">
        <v>42.798634631106204</v>
      </c>
      <c r="AH39">
        <v>46.767047561948409</v>
      </c>
      <c r="AI39">
        <v>42.942983518374525</v>
      </c>
      <c r="AJ39">
        <v>43.70932168712217</v>
      </c>
      <c r="AK39">
        <v>43.229076080412497</v>
      </c>
      <c r="AL39">
        <v>39.988622021910892</v>
      </c>
      <c r="AM39">
        <v>48.418032231852656</v>
      </c>
      <c r="AN39">
        <v>50.475891117118252</v>
      </c>
      <c r="AO39">
        <v>47.084405029309188</v>
      </c>
      <c r="AP39">
        <v>55.818508361485101</v>
      </c>
      <c r="AQ39">
        <v>51.049531876716145</v>
      </c>
      <c r="AR39">
        <v>43.212343897895977</v>
      </c>
      <c r="AS39">
        <v>45.659781993726902</v>
      </c>
      <c r="AT39">
        <v>39.73049973723289</v>
      </c>
      <c r="AU39">
        <v>36.108564779478179</v>
      </c>
      <c r="AV39">
        <v>36.231226002347356</v>
      </c>
      <c r="AW39">
        <v>33.243954918820251</v>
      </c>
      <c r="AX39">
        <v>35.070936865622556</v>
      </c>
      <c r="AY39">
        <v>36.395870228737756</v>
      </c>
      <c r="AZ39">
        <v>37.58089901878963</v>
      </c>
      <c r="BA39">
        <v>34.437521809551662</v>
      </c>
      <c r="BB39">
        <v>31.494246489679885</v>
      </c>
      <c r="BC39">
        <v>34.430481954304234</v>
      </c>
      <c r="BD39">
        <v>34.475618332729859</v>
      </c>
      <c r="BE39">
        <v>33.059448594331442</v>
      </c>
      <c r="BF39">
        <v>38.399287572131527</v>
      </c>
      <c r="BG39">
        <v>53.095092017982473</v>
      </c>
      <c r="BH39">
        <v>53.145147776962112</v>
      </c>
      <c r="BI39">
        <v>50.530644021909985</v>
      </c>
      <c r="BJ39">
        <v>57.143545711711894</v>
      </c>
      <c r="BK39">
        <v>49.660200002431836</v>
      </c>
      <c r="BL39">
        <v>50.065800001486757</v>
      </c>
      <c r="BM39">
        <v>49.521020001192063</v>
      </c>
      <c r="BN39">
        <v>44.685530001355055</v>
      </c>
      <c r="BO39">
        <v>45.914226373055435</v>
      </c>
    </row>
    <row r="40" spans="1:67" x14ac:dyDescent="0.25">
      <c r="A40" t="s">
        <v>186</v>
      </c>
      <c r="B40" t="s">
        <v>187</v>
      </c>
      <c r="C40" t="s">
        <v>116</v>
      </c>
      <c r="D40" t="s">
        <v>117</v>
      </c>
      <c r="F40">
        <v>35.900781471417062</v>
      </c>
      <c r="G40">
        <v>35.602785271676616</v>
      </c>
      <c r="H40">
        <v>35.418362659546737</v>
      </c>
      <c r="I40">
        <v>37.0960825379616</v>
      </c>
      <c r="J40">
        <v>36.985396316202049</v>
      </c>
      <c r="K40">
        <v>38.408149082674633</v>
      </c>
      <c r="L40">
        <v>39.236386847355611</v>
      </c>
      <c r="M40">
        <v>40.85157034796655</v>
      </c>
      <c r="N40">
        <v>42.021693740645006</v>
      </c>
      <c r="O40">
        <v>41.492276518090911</v>
      </c>
      <c r="P40">
        <v>40.686958592976488</v>
      </c>
      <c r="Q40">
        <v>41.849086446302074</v>
      </c>
      <c r="R40">
        <v>44.288282250265446</v>
      </c>
      <c r="S40">
        <v>48.084501970308985</v>
      </c>
      <c r="T40">
        <v>45.855654524918045</v>
      </c>
      <c r="U40">
        <v>44.265344279568488</v>
      </c>
      <c r="V40">
        <v>45.758378833860164</v>
      </c>
      <c r="W40">
        <v>48.844517999706014</v>
      </c>
      <c r="X40">
        <v>52.23804738287474</v>
      </c>
      <c r="Y40">
        <v>53.317975724381114</v>
      </c>
      <c r="Z40">
        <v>52.102574126257608</v>
      </c>
      <c r="AA40">
        <v>46.615882796942664</v>
      </c>
      <c r="AB40">
        <v>46.708883593312386</v>
      </c>
      <c r="AC40">
        <v>52.476698428090899</v>
      </c>
      <c r="AD40">
        <v>52.841946534887121</v>
      </c>
      <c r="AE40">
        <v>53.065150105387083</v>
      </c>
      <c r="AF40">
        <v>50.866391798529087</v>
      </c>
      <c r="AG40">
        <v>51.365781136842912</v>
      </c>
      <c r="AH40">
        <v>50.066634007317077</v>
      </c>
      <c r="AI40">
        <v>49.994464422049717</v>
      </c>
      <c r="AJ40">
        <v>49.223466847541872</v>
      </c>
      <c r="AK40">
        <v>52.738030944997185</v>
      </c>
      <c r="AL40">
        <v>58.250796145304719</v>
      </c>
      <c r="AM40">
        <v>64.391544145500092</v>
      </c>
      <c r="AN40">
        <v>69.061748079954683</v>
      </c>
      <c r="AO40">
        <v>70.26007345603918</v>
      </c>
      <c r="AP40">
        <v>74.336610081652239</v>
      </c>
      <c r="AQ40">
        <v>78.081185362861078</v>
      </c>
      <c r="AR40">
        <v>80.115029312929536</v>
      </c>
      <c r="AS40">
        <v>82.765357850321365</v>
      </c>
      <c r="AT40">
        <v>78.344218394369776</v>
      </c>
      <c r="AU40">
        <v>75.707032077923273</v>
      </c>
      <c r="AV40">
        <v>69.840094617060728</v>
      </c>
      <c r="AW40">
        <v>70.192419990956211</v>
      </c>
      <c r="AX40">
        <v>69.759133016735689</v>
      </c>
      <c r="AY40">
        <v>68.052164476998797</v>
      </c>
      <c r="AZ40">
        <v>66.283419748234735</v>
      </c>
      <c r="BA40">
        <v>67.023608361898326</v>
      </c>
      <c r="BB40">
        <v>58.474391822489679</v>
      </c>
      <c r="BC40">
        <v>60.208121504448251</v>
      </c>
      <c r="BD40">
        <v>62.49873877083283</v>
      </c>
      <c r="BE40">
        <v>62.595548939500489</v>
      </c>
      <c r="BF40">
        <v>62.231074901340463</v>
      </c>
      <c r="BG40">
        <v>64.378662156492297</v>
      </c>
      <c r="BH40">
        <v>66.164902066978087</v>
      </c>
      <c r="BI40">
        <v>65.36368452155557</v>
      </c>
      <c r="BJ40">
        <v>65.10106085046489</v>
      </c>
      <c r="BK40">
        <v>66.599885850876163</v>
      </c>
      <c r="BL40">
        <v>66.171485280495929</v>
      </c>
      <c r="BM40">
        <v>61.601923535569156</v>
      </c>
      <c r="BN40">
        <v>61.869415982830859</v>
      </c>
      <c r="BO40">
        <v>67.262440132719647</v>
      </c>
    </row>
    <row r="41" spans="1:67" x14ac:dyDescent="0.25">
      <c r="A41" t="s">
        <v>188</v>
      </c>
      <c r="B41" t="s">
        <v>189</v>
      </c>
      <c r="C41" t="s">
        <v>116</v>
      </c>
      <c r="D41" t="s">
        <v>117</v>
      </c>
      <c r="AN41">
        <v>65.516053961061488</v>
      </c>
      <c r="AO41">
        <v>69.057769981342815</v>
      </c>
      <c r="AP41">
        <v>74.191002087539033</v>
      </c>
      <c r="AQ41">
        <v>74.325356857522394</v>
      </c>
      <c r="AR41">
        <v>73.94256847087027</v>
      </c>
      <c r="AS41">
        <v>80.078350922120052</v>
      </c>
      <c r="AT41">
        <v>80.685266644785997</v>
      </c>
      <c r="AU41">
        <v>79.570974178747505</v>
      </c>
      <c r="AV41">
        <v>83.791219639168048</v>
      </c>
      <c r="AW41">
        <v>90.820635978278659</v>
      </c>
      <c r="AX41">
        <v>93.618257355075428</v>
      </c>
      <c r="AY41">
        <v>101.78586704585472</v>
      </c>
      <c r="AZ41">
        <v>104.54794564989021</v>
      </c>
      <c r="BA41">
        <v>104.13177878076628</v>
      </c>
      <c r="BB41">
        <v>92.873175261847493</v>
      </c>
      <c r="BC41">
        <v>104.46954253900572</v>
      </c>
      <c r="BD41">
        <v>112.9036400144841</v>
      </c>
      <c r="BE41">
        <v>116.18765124882668</v>
      </c>
      <c r="BF41">
        <v>117.85517871431217</v>
      </c>
      <c r="BG41">
        <v>120.24072590240374</v>
      </c>
      <c r="BH41">
        <v>119.7949423518987</v>
      </c>
      <c r="BI41">
        <v>120.91442501890069</v>
      </c>
      <c r="BJ41">
        <v>124.04114969054066</v>
      </c>
      <c r="BK41">
        <v>124.57998236469813</v>
      </c>
      <c r="BL41">
        <v>122.21517785930563</v>
      </c>
      <c r="BM41">
        <v>115.70328181119854</v>
      </c>
      <c r="BN41">
        <v>127.02324880999265</v>
      </c>
      <c r="BO41">
        <v>139.4441382364528</v>
      </c>
    </row>
    <row r="42" spans="1:67" x14ac:dyDescent="0.25">
      <c r="A42" t="s">
        <v>190</v>
      </c>
      <c r="B42" t="s">
        <v>191</v>
      </c>
      <c r="C42" t="s">
        <v>116</v>
      </c>
      <c r="D42" t="s">
        <v>117</v>
      </c>
      <c r="Y42">
        <v>94.884645350579362</v>
      </c>
      <c r="Z42">
        <v>95.975446630462429</v>
      </c>
      <c r="AA42">
        <v>88.209302595902273</v>
      </c>
      <c r="AB42">
        <v>87.212996230021872</v>
      </c>
      <c r="AC42">
        <v>91.788924039816038</v>
      </c>
      <c r="AD42">
        <v>92.992462532417335</v>
      </c>
      <c r="AE42">
        <v>87.08479378502841</v>
      </c>
      <c r="AF42">
        <v>81.109875075426714</v>
      </c>
      <c r="AG42">
        <v>83.495065166284391</v>
      </c>
      <c r="AH42">
        <v>88.42692283057923</v>
      </c>
      <c r="AI42">
        <v>82.508818684890642</v>
      </c>
      <c r="AJ42">
        <v>78.223912894040609</v>
      </c>
      <c r="AK42">
        <v>78.882645280999824</v>
      </c>
      <c r="AL42">
        <v>77.671133690087629</v>
      </c>
      <c r="AM42">
        <v>76.155363810363653</v>
      </c>
      <c r="AN42">
        <v>76.252172907880194</v>
      </c>
      <c r="AO42">
        <v>78.752484956686601</v>
      </c>
      <c r="AP42">
        <v>88.469978455943391</v>
      </c>
      <c r="AQ42">
        <v>88.215616765554728</v>
      </c>
      <c r="AR42">
        <v>89.817014099448897</v>
      </c>
      <c r="AS42">
        <v>97.936856212409268</v>
      </c>
      <c r="AT42">
        <v>96.039837885163266</v>
      </c>
      <c r="AU42">
        <v>91.781850864022502</v>
      </c>
      <c r="AV42">
        <v>90.335496109312686</v>
      </c>
      <c r="AW42">
        <v>95.517094458852938</v>
      </c>
      <c r="AX42">
        <v>102.26117214183557</v>
      </c>
      <c r="AY42">
        <v>106.24515478494504</v>
      </c>
      <c r="AZ42">
        <v>113.33185776850887</v>
      </c>
      <c r="BA42">
        <v>116.77800014748838</v>
      </c>
      <c r="BB42">
        <v>109.77598459896814</v>
      </c>
      <c r="BC42">
        <v>120.0651232693406</v>
      </c>
      <c r="BD42">
        <v>125.5562731599067</v>
      </c>
      <c r="BE42">
        <v>126.4538604645048</v>
      </c>
      <c r="BF42">
        <v>133.69370841447679</v>
      </c>
      <c r="BG42">
        <v>120.21342337523873</v>
      </c>
      <c r="BH42">
        <v>117.13848221887197</v>
      </c>
      <c r="BI42">
        <v>123.56592451357677</v>
      </c>
      <c r="BJ42">
        <v>123.62180760230083</v>
      </c>
      <c r="BK42">
        <v>124.42850432580796</v>
      </c>
      <c r="BL42">
        <v>124.127612180467</v>
      </c>
      <c r="BM42">
        <v>122.16565588981858</v>
      </c>
      <c r="BN42">
        <v>130.85080950051682</v>
      </c>
      <c r="BO42">
        <v>137.67167349192346</v>
      </c>
    </row>
    <row r="43" spans="1:67" x14ac:dyDescent="0.25">
      <c r="A43" t="s">
        <v>192</v>
      </c>
      <c r="B43" t="s">
        <v>193</v>
      </c>
      <c r="C43" t="s">
        <v>116</v>
      </c>
      <c r="D43" t="s">
        <v>117</v>
      </c>
    </row>
    <row r="44" spans="1:67" x14ac:dyDescent="0.25">
      <c r="A44" t="s">
        <v>194</v>
      </c>
      <c r="B44" t="s">
        <v>195</v>
      </c>
      <c r="C44" t="s">
        <v>116</v>
      </c>
      <c r="D44" t="s">
        <v>117</v>
      </c>
      <c r="E44">
        <v>28.889488080955545</v>
      </c>
      <c r="F44">
        <v>26.929195560376279</v>
      </c>
      <c r="G44">
        <v>24.149154986488526</v>
      </c>
      <c r="H44">
        <v>27.067223604326774</v>
      </c>
      <c r="I44">
        <v>25.475957980725905</v>
      </c>
      <c r="J44">
        <v>25.931506342720546</v>
      </c>
      <c r="K44">
        <v>27.744844882592002</v>
      </c>
      <c r="L44">
        <v>26.954173745012898</v>
      </c>
      <c r="M44">
        <v>26.797485455857998</v>
      </c>
      <c r="N44">
        <v>30.144067458323505</v>
      </c>
      <c r="O44">
        <v>28.325113210565974</v>
      </c>
      <c r="P44">
        <v>22.880632447498307</v>
      </c>
      <c r="Q44">
        <v>22.721341161196854</v>
      </c>
      <c r="R44">
        <v>28.689841558892532</v>
      </c>
      <c r="S44">
        <v>38.836577565998141</v>
      </c>
      <c r="T44">
        <v>50.684436703730654</v>
      </c>
      <c r="U44">
        <v>44.248536132076076</v>
      </c>
      <c r="V44">
        <v>41.748913032525238</v>
      </c>
      <c r="W44">
        <v>43.47639320780096</v>
      </c>
      <c r="X44">
        <v>47.676029974985362</v>
      </c>
      <c r="Y44">
        <v>48.120028034185566</v>
      </c>
      <c r="Z44">
        <v>41.759412912864825</v>
      </c>
      <c r="AA44">
        <v>39.865211584112572</v>
      </c>
      <c r="AB44">
        <v>44.820035529341965</v>
      </c>
      <c r="AC44">
        <v>47.261803262880534</v>
      </c>
      <c r="AD44">
        <v>50.583825711014327</v>
      </c>
      <c r="AE44">
        <v>52.053709145511839</v>
      </c>
      <c r="AF44">
        <v>54.19303685549994</v>
      </c>
      <c r="AG44">
        <v>58.45454036702381</v>
      </c>
      <c r="AH44">
        <v>62.972923774952861</v>
      </c>
      <c r="AI44">
        <v>61.745690515642629</v>
      </c>
      <c r="AJ44">
        <v>58.094293677003058</v>
      </c>
      <c r="AK44">
        <v>56.254050553517708</v>
      </c>
      <c r="AL44">
        <v>53.609064396198271</v>
      </c>
      <c r="AM44">
        <v>53.215028714747724</v>
      </c>
      <c r="AN44">
        <v>54.967153277056411</v>
      </c>
      <c r="AO44">
        <v>53.920749894325724</v>
      </c>
      <c r="AP44">
        <v>54.099298179289249</v>
      </c>
      <c r="AQ44">
        <v>53.836178515328236</v>
      </c>
      <c r="AR44">
        <v>54.695609832156201</v>
      </c>
      <c r="AS44">
        <v>58.711923087697251</v>
      </c>
      <c r="AT44">
        <v>62.144766968764465</v>
      </c>
      <c r="AU44">
        <v>62.483851901629542</v>
      </c>
      <c r="AV44">
        <v>65.693419590904981</v>
      </c>
      <c r="AW44">
        <v>69.889360053245824</v>
      </c>
      <c r="AX44">
        <v>72.062534238029414</v>
      </c>
      <c r="AY44">
        <v>73.711635044852059</v>
      </c>
      <c r="AZ44">
        <v>76.977024714092821</v>
      </c>
      <c r="BA44">
        <v>80.676626240646797</v>
      </c>
      <c r="BB44">
        <v>66.686030963141789</v>
      </c>
      <c r="BC44">
        <v>69.717680137033753</v>
      </c>
      <c r="BD44">
        <v>72.481642807733408</v>
      </c>
      <c r="BE44">
        <v>68.156142891334014</v>
      </c>
      <c r="BF44">
        <v>65.143287952387851</v>
      </c>
      <c r="BG44">
        <v>65.634628121888738</v>
      </c>
      <c r="BH44">
        <v>59.349110477593946</v>
      </c>
      <c r="BI44">
        <v>56.057861087739035</v>
      </c>
      <c r="BJ44">
        <v>56.026158967570652</v>
      </c>
      <c r="BK44">
        <v>58.177050633467744</v>
      </c>
      <c r="BL44">
        <v>57.546857530648666</v>
      </c>
      <c r="BM44">
        <v>58.133427032855714</v>
      </c>
      <c r="BN44">
        <v>64.721624652418825</v>
      </c>
      <c r="BO44">
        <v>75.018354349935635</v>
      </c>
    </row>
    <row r="45" spans="1:67" x14ac:dyDescent="0.25">
      <c r="A45" t="s">
        <v>14</v>
      </c>
      <c r="B45" t="s">
        <v>196</v>
      </c>
      <c r="C45" t="s">
        <v>116</v>
      </c>
      <c r="D45" t="s">
        <v>117</v>
      </c>
      <c r="E45">
        <v>8.7340997211074072</v>
      </c>
      <c r="F45">
        <v>7.3602207254726935</v>
      </c>
      <c r="G45">
        <v>6.9609361555670279</v>
      </c>
      <c r="H45">
        <v>6.8653368581270522</v>
      </c>
      <c r="I45">
        <v>6.6331042928090351</v>
      </c>
      <c r="J45">
        <v>6.8281430219146486</v>
      </c>
      <c r="K45">
        <v>6.7294964790596712</v>
      </c>
      <c r="L45">
        <v>6.2534834466614644</v>
      </c>
      <c r="M45">
        <v>6.2209735680293559</v>
      </c>
      <c r="N45">
        <v>5.4530628885944354</v>
      </c>
      <c r="O45">
        <v>4.9524060183357452</v>
      </c>
      <c r="P45">
        <v>4.920835198827791</v>
      </c>
      <c r="Q45">
        <v>5.7553674972574829</v>
      </c>
      <c r="R45">
        <v>8.0001451273492492</v>
      </c>
      <c r="S45">
        <v>10.333486579198642</v>
      </c>
      <c r="T45">
        <v>9.5542029939134725</v>
      </c>
      <c r="U45">
        <v>8.836913605032457</v>
      </c>
      <c r="V45">
        <v>8.384615384615385</v>
      </c>
      <c r="W45">
        <v>9.6501415406266826</v>
      </c>
      <c r="X45">
        <v>11.086578130602346</v>
      </c>
      <c r="Y45">
        <v>12.424848527654724</v>
      </c>
      <c r="Z45">
        <v>14.897181979976127</v>
      </c>
      <c r="AA45">
        <v>14.224787220440827</v>
      </c>
      <c r="AB45">
        <v>13.565794109868376</v>
      </c>
      <c r="AC45">
        <v>15.769878298739348</v>
      </c>
      <c r="AD45">
        <v>20.689605889442348</v>
      </c>
      <c r="AE45">
        <v>19.897615647239004</v>
      </c>
      <c r="AF45">
        <v>20.745003404985596</v>
      </c>
      <c r="AG45">
        <v>23.025531403780853</v>
      </c>
      <c r="AH45">
        <v>19.134707087738708</v>
      </c>
      <c r="AI45">
        <v>22.199473326941281</v>
      </c>
      <c r="AJ45">
        <v>24.06633472026423</v>
      </c>
      <c r="AK45">
        <v>26.09757739193067</v>
      </c>
      <c r="AL45">
        <v>25.900430191705265</v>
      </c>
      <c r="AM45">
        <v>35.769814987275886</v>
      </c>
      <c r="AN45">
        <v>34.276969064856367</v>
      </c>
      <c r="AO45">
        <v>33.814745467754378</v>
      </c>
      <c r="AP45">
        <v>34.533017358803129</v>
      </c>
      <c r="AQ45">
        <v>32.424304625381382</v>
      </c>
      <c r="AR45">
        <v>33.524161761749319</v>
      </c>
      <c r="AS45">
        <v>39.411014852392789</v>
      </c>
      <c r="AT45">
        <v>38.5273592755252</v>
      </c>
      <c r="AU45">
        <v>42.747403634051132</v>
      </c>
      <c r="AV45">
        <v>51.803988000526459</v>
      </c>
      <c r="AW45">
        <v>59.505524224818416</v>
      </c>
      <c r="AX45">
        <v>62.207892865780181</v>
      </c>
      <c r="AY45">
        <v>64.478883904017451</v>
      </c>
      <c r="AZ45">
        <v>62.193363476477501</v>
      </c>
      <c r="BA45">
        <v>57.61271534324186</v>
      </c>
      <c r="BB45">
        <v>45.18487037857674</v>
      </c>
      <c r="BC45">
        <v>50.717077662700341</v>
      </c>
      <c r="BD45">
        <v>50.740904586420868</v>
      </c>
      <c r="BE45">
        <v>48.267522367403323</v>
      </c>
      <c r="BF45">
        <v>46.744375577355299</v>
      </c>
      <c r="BG45">
        <v>44.905215954349622</v>
      </c>
      <c r="BH45">
        <v>39.464169335301811</v>
      </c>
      <c r="BI45">
        <v>36.894415017078913</v>
      </c>
      <c r="BJ45">
        <v>37.632413240426303</v>
      </c>
      <c r="BK45">
        <v>37.565784102137364</v>
      </c>
      <c r="BL45">
        <v>35.890096034242454</v>
      </c>
      <c r="BM45">
        <v>34.754295776105579</v>
      </c>
      <c r="BN45">
        <v>37.301990171391978</v>
      </c>
      <c r="BO45">
        <v>38.143819433151613</v>
      </c>
    </row>
    <row r="46" spans="1:67" x14ac:dyDescent="0.25">
      <c r="A46" t="s">
        <v>197</v>
      </c>
      <c r="B46" t="s">
        <v>198</v>
      </c>
      <c r="C46" t="s">
        <v>116</v>
      </c>
      <c r="D46" t="s">
        <v>117</v>
      </c>
      <c r="E46">
        <v>57.144067572815416</v>
      </c>
      <c r="F46">
        <v>63.396055919501357</v>
      </c>
      <c r="G46">
        <v>60.139553503330326</v>
      </c>
      <c r="H46">
        <v>57.455317585393018</v>
      </c>
      <c r="I46">
        <v>60.608800014231477</v>
      </c>
      <c r="J46">
        <v>66.947630927291357</v>
      </c>
      <c r="K46">
        <v>65.10334587451139</v>
      </c>
      <c r="L46">
        <v>65.015006994776485</v>
      </c>
      <c r="M46">
        <v>68.694835704278631</v>
      </c>
      <c r="N46">
        <v>63.831591182129834</v>
      </c>
      <c r="O46">
        <v>64.876956695978009</v>
      </c>
      <c r="P46">
        <v>60.63731917286794</v>
      </c>
      <c r="Q46">
        <v>62.518771653296213</v>
      </c>
      <c r="R46">
        <v>68.985870562211588</v>
      </c>
      <c r="S46">
        <v>84.073071309015774</v>
      </c>
      <c r="T46">
        <v>73.313366785757182</v>
      </c>
      <c r="U46">
        <v>77.989223859690355</v>
      </c>
      <c r="V46">
        <v>78.956604026406026</v>
      </c>
      <c r="W46">
        <v>73.956697277450047</v>
      </c>
      <c r="X46">
        <v>72.265928242061605</v>
      </c>
      <c r="Y46">
        <v>76.180289694570675</v>
      </c>
      <c r="Z46">
        <v>77.459198875202048</v>
      </c>
      <c r="AA46">
        <v>75.75002166650296</v>
      </c>
      <c r="AB46">
        <v>72.680176968919426</v>
      </c>
      <c r="AC46">
        <v>77.10319819192803</v>
      </c>
      <c r="AD46">
        <v>79.172513712059839</v>
      </c>
      <c r="AE46">
        <v>69.677357163760263</v>
      </c>
      <c r="AF46">
        <v>63.050248281060981</v>
      </c>
      <c r="AG46">
        <v>58.378271517831323</v>
      </c>
      <c r="AH46">
        <v>61.088544044965474</v>
      </c>
      <c r="AI46">
        <v>58.801495610320906</v>
      </c>
      <c r="AJ46">
        <v>56.997821314296878</v>
      </c>
      <c r="AK46">
        <v>60.025065336090087</v>
      </c>
      <c r="AL46">
        <v>55.348521849084278</v>
      </c>
      <c r="AM46">
        <v>69.836658016698678</v>
      </c>
      <c r="AN46">
        <v>76.202343905241989</v>
      </c>
      <c r="AO46">
        <v>52.804294421156662</v>
      </c>
      <c r="AP46">
        <v>54.006290338549356</v>
      </c>
      <c r="AQ46">
        <v>53.653833794476078</v>
      </c>
      <c r="AR46">
        <v>55.893562690393594</v>
      </c>
      <c r="AS46">
        <v>54.96399162811467</v>
      </c>
      <c r="AT46">
        <v>53.114104716319069</v>
      </c>
      <c r="AU46">
        <v>55.901948228877849</v>
      </c>
      <c r="AV46">
        <v>53.260060680148328</v>
      </c>
      <c r="AW46">
        <v>58.118296303125781</v>
      </c>
      <c r="AX46">
        <v>62.820936039784939</v>
      </c>
      <c r="AY46">
        <v>63.690377061934214</v>
      </c>
      <c r="AZ46">
        <v>61.430942349335169</v>
      </c>
      <c r="BA46">
        <v>61.940621296949928</v>
      </c>
      <c r="BB46">
        <v>66.6729037477552</v>
      </c>
      <c r="BC46">
        <v>67.472940081256993</v>
      </c>
      <c r="BD46">
        <v>64.715903063005783</v>
      </c>
      <c r="BE46">
        <v>70.301089321021408</v>
      </c>
      <c r="BF46">
        <v>58.352679254104942</v>
      </c>
      <c r="BG46">
        <v>53.680417562147383</v>
      </c>
      <c r="BH46">
        <v>52.712864741144507</v>
      </c>
      <c r="BI46">
        <v>47.565578361353452</v>
      </c>
      <c r="BJ46">
        <v>48.662507472948249</v>
      </c>
      <c r="BK46">
        <v>46.037508710287419</v>
      </c>
      <c r="BL46">
        <v>44.527491938422656</v>
      </c>
      <c r="BM46">
        <v>41.10945675411012</v>
      </c>
      <c r="BN46">
        <v>45.124345592723294</v>
      </c>
      <c r="BO46">
        <v>52.335671619416367</v>
      </c>
    </row>
    <row r="47" spans="1:67" x14ac:dyDescent="0.25">
      <c r="A47" t="s">
        <v>199</v>
      </c>
      <c r="B47" t="s">
        <v>200</v>
      </c>
      <c r="C47" t="s">
        <v>116</v>
      </c>
      <c r="D47" t="s">
        <v>117</v>
      </c>
      <c r="J47">
        <v>48.0200388004601</v>
      </c>
      <c r="K47">
        <v>44.571971328558199</v>
      </c>
      <c r="L47">
        <v>43.204517026989514</v>
      </c>
      <c r="M47">
        <v>46.756755688093534</v>
      </c>
      <c r="N47">
        <v>46.242564916464396</v>
      </c>
      <c r="O47">
        <v>50.879952641054182</v>
      </c>
      <c r="P47">
        <v>50.176130520438434</v>
      </c>
      <c r="Q47">
        <v>46.477619488440773</v>
      </c>
      <c r="R47">
        <v>44.690894096169316</v>
      </c>
      <c r="S47">
        <v>48.23801324186239</v>
      </c>
      <c r="T47">
        <v>48.227993903179133</v>
      </c>
      <c r="U47">
        <v>50.007216057369931</v>
      </c>
      <c r="V47">
        <v>52.865708956373034</v>
      </c>
      <c r="W47">
        <v>51.777226437712322</v>
      </c>
      <c r="X47">
        <v>49.320941716909964</v>
      </c>
      <c r="Y47">
        <v>55.016139086906158</v>
      </c>
      <c r="Z47">
        <v>50.281178413700658</v>
      </c>
      <c r="AA47">
        <v>62.125393518961047</v>
      </c>
      <c r="AB47">
        <v>59.701190873731015</v>
      </c>
      <c r="AC47">
        <v>64.472020251247187</v>
      </c>
      <c r="AD47">
        <v>65.024588375655284</v>
      </c>
      <c r="AE47">
        <v>46.005807024923087</v>
      </c>
      <c r="AF47">
        <v>37.32029526895024</v>
      </c>
      <c r="AG47">
        <v>31.99460885683343</v>
      </c>
      <c r="AH47">
        <v>38.476483784826335</v>
      </c>
      <c r="AI47">
        <v>37.496445441125957</v>
      </c>
      <c r="AJ47">
        <v>34.638779355671481</v>
      </c>
      <c r="AK47">
        <v>38.862592173027707</v>
      </c>
      <c r="AL47">
        <v>26.158842958606531</v>
      </c>
      <c r="AM47">
        <v>36.961121005192147</v>
      </c>
      <c r="AN47">
        <v>36.682272663700992</v>
      </c>
      <c r="AO47">
        <v>45.11561210204421</v>
      </c>
      <c r="AP47">
        <v>48.469635270445487</v>
      </c>
      <c r="AQ47">
        <v>42.294653834407413</v>
      </c>
      <c r="AR47">
        <v>37.238379846481386</v>
      </c>
      <c r="AS47">
        <v>47.927944246014945</v>
      </c>
      <c r="AT47">
        <v>51.572269189036554</v>
      </c>
      <c r="AU47">
        <v>48.48172272796026</v>
      </c>
      <c r="AV47">
        <v>40.243192589452931</v>
      </c>
      <c r="AW47">
        <v>41.837742427255733</v>
      </c>
      <c r="AX47">
        <v>44.997681349160082</v>
      </c>
      <c r="AY47">
        <v>47.104434182512669</v>
      </c>
      <c r="AZ47">
        <v>53.215690858659151</v>
      </c>
      <c r="BA47">
        <v>56.924417157194455</v>
      </c>
      <c r="BB47">
        <v>42.176107359155431</v>
      </c>
      <c r="BC47">
        <v>47.238585395553891</v>
      </c>
      <c r="BD47">
        <v>51.521987604631867</v>
      </c>
      <c r="BE47">
        <v>50.036012726472947</v>
      </c>
      <c r="BF47">
        <v>49.67453634651163</v>
      </c>
      <c r="BG47">
        <v>50.832389307633044</v>
      </c>
      <c r="BH47">
        <v>45.540146827700127</v>
      </c>
      <c r="BI47">
        <v>40.638631526826821</v>
      </c>
      <c r="BJ47">
        <v>39.199021605262949</v>
      </c>
      <c r="BK47">
        <v>40.587602877028033</v>
      </c>
      <c r="BL47">
        <v>43.37851324804155</v>
      </c>
      <c r="BM47">
        <v>33.738980498418577</v>
      </c>
      <c r="BN47">
        <v>37.069876980144755</v>
      </c>
      <c r="BO47">
        <v>39.913215607909926</v>
      </c>
    </row>
    <row r="48" spans="1:67" x14ac:dyDescent="0.25">
      <c r="A48" t="s">
        <v>201</v>
      </c>
      <c r="B48" t="s">
        <v>202</v>
      </c>
      <c r="C48" t="s">
        <v>116</v>
      </c>
      <c r="D48" t="s">
        <v>117</v>
      </c>
      <c r="AM48">
        <v>42.516722468177313</v>
      </c>
      <c r="AN48">
        <v>52.208531417797907</v>
      </c>
      <c r="AO48">
        <v>60.316256743414478</v>
      </c>
      <c r="AP48">
        <v>33.750000421875001</v>
      </c>
      <c r="AQ48">
        <v>62.679306726586923</v>
      </c>
      <c r="AR48">
        <v>41.177660819152862</v>
      </c>
      <c r="AS48">
        <v>27.014402922756858</v>
      </c>
      <c r="AT48">
        <v>25.041937513839134</v>
      </c>
      <c r="AU48">
        <v>29.316845642982127</v>
      </c>
      <c r="AV48">
        <v>54.031356177641911</v>
      </c>
      <c r="AW48">
        <v>49.336414625499422</v>
      </c>
      <c r="AX48">
        <v>52.314604695007901</v>
      </c>
      <c r="AY48">
        <v>47.963259623037374</v>
      </c>
      <c r="AZ48">
        <v>80.142055052808743</v>
      </c>
      <c r="BA48">
        <v>83.772291647770601</v>
      </c>
      <c r="BB48">
        <v>62.946879364740546</v>
      </c>
      <c r="BC48">
        <v>90.747610295276772</v>
      </c>
      <c r="BD48">
        <v>85.198144194576471</v>
      </c>
      <c r="BE48">
        <v>68.351711397955469</v>
      </c>
      <c r="BF48">
        <v>77.465945145862634</v>
      </c>
      <c r="BG48">
        <v>78.690150126194624</v>
      </c>
      <c r="BH48">
        <v>59.332430964308713</v>
      </c>
      <c r="BI48">
        <v>55.925210263658386</v>
      </c>
      <c r="BJ48">
        <v>74.291379617195446</v>
      </c>
      <c r="BK48">
        <v>69.91972915047981</v>
      </c>
      <c r="BL48">
        <v>55.235158039140394</v>
      </c>
      <c r="BM48">
        <v>58.491757328202254</v>
      </c>
      <c r="BN48">
        <v>80.481311420690602</v>
      </c>
      <c r="BO48">
        <v>98.929859469673971</v>
      </c>
    </row>
    <row r="49" spans="1:67" x14ac:dyDescent="0.25">
      <c r="A49" t="s">
        <v>203</v>
      </c>
      <c r="B49" t="s">
        <v>204</v>
      </c>
      <c r="C49" t="s">
        <v>116</v>
      </c>
      <c r="D49" t="s">
        <v>117</v>
      </c>
      <c r="E49">
        <v>106.06049210998015</v>
      </c>
      <c r="F49">
        <v>103.12075746049855</v>
      </c>
      <c r="G49">
        <v>93.441311688691684</v>
      </c>
      <c r="H49">
        <v>94.320421043914195</v>
      </c>
      <c r="I49">
        <v>94.60161267435312</v>
      </c>
      <c r="J49">
        <v>89.094631873532535</v>
      </c>
      <c r="K49">
        <v>80.996309963099634</v>
      </c>
      <c r="L49">
        <v>86.301401763938657</v>
      </c>
      <c r="M49">
        <v>87.620578778135055</v>
      </c>
      <c r="N49">
        <v>88.969572696413763</v>
      </c>
      <c r="O49">
        <v>92.499973684210516</v>
      </c>
      <c r="P49">
        <v>85.231087295009928</v>
      </c>
      <c r="Q49">
        <v>80.096628019323674</v>
      </c>
      <c r="R49">
        <v>74.999991721854315</v>
      </c>
      <c r="S49">
        <v>112.70391767210788</v>
      </c>
      <c r="T49">
        <v>99.635036496350367</v>
      </c>
      <c r="U49">
        <v>106.9328951747088</v>
      </c>
      <c r="V49">
        <v>110.85095212765958</v>
      </c>
      <c r="W49">
        <v>104.79052445789208</v>
      </c>
      <c r="X49">
        <v>96.039215686274517</v>
      </c>
      <c r="Y49">
        <v>120.14428412874585</v>
      </c>
      <c r="Z49">
        <v>134.11482370315673</v>
      </c>
      <c r="AA49">
        <v>123.77464788732395</v>
      </c>
      <c r="AB49">
        <v>109.7097097097097</v>
      </c>
      <c r="AC49">
        <v>107.25091288471572</v>
      </c>
      <c r="AD49">
        <v>112.79357231149567</v>
      </c>
      <c r="AE49">
        <v>93.502234887670056</v>
      </c>
      <c r="AF49">
        <v>80.355192483246569</v>
      </c>
      <c r="AG49">
        <v>81.047040971168443</v>
      </c>
      <c r="AH49">
        <v>83.353009322498679</v>
      </c>
      <c r="AI49">
        <v>70.819354330708663</v>
      </c>
      <c r="AJ49">
        <v>69.684542994666316</v>
      </c>
      <c r="AK49">
        <v>57.140705886141163</v>
      </c>
      <c r="AL49">
        <v>74.176194277068802</v>
      </c>
      <c r="AM49">
        <v>132.73624842216702</v>
      </c>
      <c r="AN49">
        <v>128.31250426055672</v>
      </c>
      <c r="AO49">
        <v>128.40766330691699</v>
      </c>
      <c r="AP49">
        <v>135.75817953824591</v>
      </c>
      <c r="AQ49">
        <v>148.90166246413355</v>
      </c>
      <c r="AR49">
        <v>131.39419029876493</v>
      </c>
      <c r="AS49">
        <v>123.90988440567065</v>
      </c>
      <c r="AT49">
        <v>130.73248108187278</v>
      </c>
      <c r="AU49">
        <v>135.45607107225996</v>
      </c>
      <c r="AV49">
        <v>156.86177733536766</v>
      </c>
      <c r="AW49">
        <v>131.36819871732226</v>
      </c>
      <c r="AX49">
        <v>119.552892262402</v>
      </c>
      <c r="AY49">
        <v>125.60076297449076</v>
      </c>
      <c r="AZ49">
        <v>148.58662539506881</v>
      </c>
      <c r="BA49">
        <v>133.10848665960847</v>
      </c>
      <c r="BB49">
        <v>135.55236568197543</v>
      </c>
      <c r="BC49">
        <v>124.06475439960735</v>
      </c>
      <c r="BD49">
        <v>124.59174271014146</v>
      </c>
      <c r="BE49">
        <v>97.444435145443023</v>
      </c>
      <c r="BF49">
        <v>93.002863391523533</v>
      </c>
      <c r="BG49">
        <v>104.23492622252392</v>
      </c>
      <c r="BH49">
        <v>122.69362402581534</v>
      </c>
      <c r="BI49">
        <v>130.7777273448672</v>
      </c>
      <c r="BJ49">
        <v>113.22631723621217</v>
      </c>
      <c r="BK49">
        <v>120.03576232405034</v>
      </c>
      <c r="BL49">
        <v>126.95561062162071</v>
      </c>
      <c r="BM49">
        <v>99.42221888636044</v>
      </c>
      <c r="BN49">
        <v>95.614885890891571</v>
      </c>
      <c r="BO49">
        <v>111.6304359748941</v>
      </c>
    </row>
    <row r="50" spans="1:67" x14ac:dyDescent="0.25">
      <c r="A50" t="s">
        <v>205</v>
      </c>
      <c r="B50" t="s">
        <v>206</v>
      </c>
      <c r="C50" t="s">
        <v>116</v>
      </c>
      <c r="D50" t="s">
        <v>117</v>
      </c>
      <c r="E50">
        <v>30.452012023913234</v>
      </c>
      <c r="F50">
        <v>26.821148877420203</v>
      </c>
      <c r="G50">
        <v>24.450817562983932</v>
      </c>
      <c r="H50">
        <v>24.333249474446013</v>
      </c>
      <c r="I50">
        <v>24.609117880666588</v>
      </c>
      <c r="J50">
        <v>21.844002116122205</v>
      </c>
      <c r="K50">
        <v>24.328307293443405</v>
      </c>
      <c r="L50">
        <v>21.55400927766733</v>
      </c>
      <c r="M50">
        <v>24.584457580688348</v>
      </c>
      <c r="N50">
        <v>25.548653873693254</v>
      </c>
      <c r="O50">
        <v>27.825228970836346</v>
      </c>
      <c r="P50">
        <v>27.983269825385214</v>
      </c>
      <c r="Q50">
        <v>26.052928581222908</v>
      </c>
      <c r="R50">
        <v>27.588419147886167</v>
      </c>
      <c r="S50">
        <v>30.170541962380266</v>
      </c>
      <c r="T50">
        <v>29.828835767252187</v>
      </c>
      <c r="U50">
        <v>30.941251620418207</v>
      </c>
      <c r="V50">
        <v>30.064424764918741</v>
      </c>
      <c r="W50">
        <v>30.424514039233109</v>
      </c>
      <c r="X50">
        <v>28.66160224828548</v>
      </c>
      <c r="Y50">
        <v>31.814986733201195</v>
      </c>
      <c r="Z50">
        <v>27.269384846374244</v>
      </c>
      <c r="AA50">
        <v>26.103772957812804</v>
      </c>
      <c r="AB50">
        <v>23.699820931412049</v>
      </c>
      <c r="AC50">
        <v>24.348750085567954</v>
      </c>
      <c r="AD50">
        <v>26.333101283296443</v>
      </c>
      <c r="AE50">
        <v>30.830635908659399</v>
      </c>
      <c r="AF50">
        <v>29.865550187615987</v>
      </c>
      <c r="AG50">
        <v>30.142802003657209</v>
      </c>
      <c r="AH50">
        <v>31.821621848176186</v>
      </c>
      <c r="AI50">
        <v>34.777810380308125</v>
      </c>
      <c r="AJ50">
        <v>33.52991809471532</v>
      </c>
      <c r="AK50">
        <v>33.611591343652393</v>
      </c>
      <c r="AL50">
        <v>36.177471444962713</v>
      </c>
      <c r="AM50">
        <v>35.917537450137978</v>
      </c>
      <c r="AN50">
        <v>35.497230317766615</v>
      </c>
      <c r="AO50">
        <v>36.044107186328247</v>
      </c>
      <c r="AP50">
        <v>35.597068088679265</v>
      </c>
      <c r="AQ50">
        <v>35.908923053513782</v>
      </c>
      <c r="AR50">
        <v>36.149279314179417</v>
      </c>
      <c r="AS50">
        <v>32.66708546930672</v>
      </c>
      <c r="AT50">
        <v>33.901111794944455</v>
      </c>
      <c r="AU50">
        <v>32.982639214423429</v>
      </c>
      <c r="AV50">
        <v>36.516183517229983</v>
      </c>
      <c r="AW50">
        <v>35.863426933799495</v>
      </c>
      <c r="AX50">
        <v>37.422697494954996</v>
      </c>
      <c r="AY50">
        <v>39.64135596062934</v>
      </c>
      <c r="AZ50">
        <v>37.098897098290337</v>
      </c>
      <c r="BA50">
        <v>39.167649416435488</v>
      </c>
      <c r="BB50">
        <v>35.156128507458526</v>
      </c>
      <c r="BC50">
        <v>34.264603168768147</v>
      </c>
      <c r="BD50">
        <v>39.470423554536744</v>
      </c>
      <c r="BE50">
        <v>38.835151018668974</v>
      </c>
      <c r="BF50">
        <v>37.98664879784566</v>
      </c>
      <c r="BG50">
        <v>37.48746564111034</v>
      </c>
      <c r="BH50">
        <v>38.360764118445317</v>
      </c>
      <c r="BI50">
        <v>36.202652984202032</v>
      </c>
      <c r="BJ50">
        <v>35.282914942458802</v>
      </c>
      <c r="BK50">
        <v>36.534752796897315</v>
      </c>
      <c r="BL50">
        <v>37.558533980838966</v>
      </c>
      <c r="BM50">
        <v>34.131468856678381</v>
      </c>
      <c r="BN50">
        <v>40.245567195992578</v>
      </c>
      <c r="BO50">
        <v>48.62639877089763</v>
      </c>
    </row>
    <row r="51" spans="1:67" x14ac:dyDescent="0.25">
      <c r="A51" t="s">
        <v>207</v>
      </c>
      <c r="B51" t="s">
        <v>208</v>
      </c>
      <c r="C51" t="s">
        <v>116</v>
      </c>
      <c r="D51" t="s">
        <v>117</v>
      </c>
      <c r="Y51">
        <v>35.756183509155385</v>
      </c>
      <c r="Z51">
        <v>35.755519736102258</v>
      </c>
      <c r="AA51">
        <v>35.75728508583336</v>
      </c>
      <c r="AB51">
        <v>35.757326759791837</v>
      </c>
      <c r="AC51">
        <v>35.756591990483741</v>
      </c>
      <c r="AD51">
        <v>35.757685475384982</v>
      </c>
      <c r="AE51">
        <v>35.756616711657202</v>
      </c>
      <c r="AF51">
        <v>35.756816971943458</v>
      </c>
      <c r="AG51">
        <v>35.756531238816372</v>
      </c>
      <c r="AH51">
        <v>35.757759356668778</v>
      </c>
      <c r="AI51">
        <v>35.75703171753441</v>
      </c>
      <c r="AJ51">
        <v>35.757211036165927</v>
      </c>
      <c r="AK51">
        <v>35.757355492045662</v>
      </c>
      <c r="AL51">
        <v>35.756951917528347</v>
      </c>
      <c r="AM51">
        <v>35.75727936197427</v>
      </c>
      <c r="AN51">
        <v>35.757238531310541</v>
      </c>
      <c r="AO51">
        <v>35.757815070746958</v>
      </c>
      <c r="AP51">
        <v>35.757043908860126</v>
      </c>
      <c r="AQ51">
        <v>35.757250071752658</v>
      </c>
      <c r="AR51">
        <v>35.757157093676391</v>
      </c>
      <c r="AS51">
        <v>35.757478546796058</v>
      </c>
      <c r="AT51">
        <v>35.75722888089421</v>
      </c>
      <c r="AU51">
        <v>35.757119071576504</v>
      </c>
      <c r="AV51">
        <v>35.756959130219087</v>
      </c>
      <c r="AW51">
        <v>35.757063116189805</v>
      </c>
      <c r="AX51">
        <v>35.757409334039814</v>
      </c>
      <c r="AY51">
        <v>35.757274564330061</v>
      </c>
      <c r="AZ51">
        <v>33.156179212749493</v>
      </c>
      <c r="BA51">
        <v>36.218526354280939</v>
      </c>
      <c r="BB51">
        <v>37.896922325354176</v>
      </c>
      <c r="BC51">
        <v>39.550136965160689</v>
      </c>
      <c r="BD51">
        <v>40.00099558623436</v>
      </c>
      <c r="BE51">
        <v>40.810418937539851</v>
      </c>
      <c r="BF51">
        <v>39.243295273981381</v>
      </c>
      <c r="BG51">
        <v>39.235823195439181</v>
      </c>
      <c r="BH51">
        <v>37.804952071456256</v>
      </c>
      <c r="BI51">
        <v>37.132879715833738</v>
      </c>
      <c r="BJ51">
        <v>40.164358921351955</v>
      </c>
      <c r="BK51">
        <v>42.996153341342996</v>
      </c>
      <c r="BL51">
        <v>42.268078535018383</v>
      </c>
      <c r="BM51">
        <v>33.729934615749073</v>
      </c>
      <c r="BN51">
        <v>42.277728726285254</v>
      </c>
      <c r="BO51">
        <v>47.781726606550016</v>
      </c>
    </row>
    <row r="52" spans="1:67" x14ac:dyDescent="0.25">
      <c r="A52" t="s">
        <v>209</v>
      </c>
      <c r="B52" t="s">
        <v>210</v>
      </c>
      <c r="C52" t="s">
        <v>116</v>
      </c>
      <c r="D52" t="s">
        <v>117</v>
      </c>
      <c r="Y52">
        <v>84.0505820548006</v>
      </c>
      <c r="Z52">
        <v>92.164387446516585</v>
      </c>
      <c r="AA52">
        <v>102.11592188226373</v>
      </c>
      <c r="AB52">
        <v>102.43676700803282</v>
      </c>
      <c r="AC52">
        <v>100.47345495752489</v>
      </c>
      <c r="AD52">
        <v>101.82128505225525</v>
      </c>
      <c r="AE52">
        <v>93.052524123148316</v>
      </c>
      <c r="AF52">
        <v>83.832618892563517</v>
      </c>
      <c r="AG52">
        <v>76.201624851758268</v>
      </c>
      <c r="AH52">
        <v>81.437792641770017</v>
      </c>
      <c r="AI52">
        <v>85.951584030644497</v>
      </c>
      <c r="AJ52">
        <v>80.953969309662114</v>
      </c>
      <c r="AK52">
        <v>83.939889968112666</v>
      </c>
      <c r="AL52">
        <v>60.306432002389762</v>
      </c>
      <c r="AM52">
        <v>71.563442045606436</v>
      </c>
      <c r="AN52">
        <v>77.515551380974685</v>
      </c>
      <c r="AO52">
        <v>75.489967857390837</v>
      </c>
      <c r="AP52">
        <v>85.979346154719039</v>
      </c>
      <c r="AQ52">
        <v>81.881413750627544</v>
      </c>
      <c r="AR52">
        <v>80.969019964044293</v>
      </c>
      <c r="AS52">
        <v>87.520608361491654</v>
      </c>
      <c r="AT52">
        <v>92.163722497415222</v>
      </c>
      <c r="AU52">
        <v>101.08970229361618</v>
      </c>
      <c r="AV52">
        <v>98.768380807654736</v>
      </c>
      <c r="AW52">
        <v>101.56716998950186</v>
      </c>
      <c r="AX52">
        <v>104.34383985705252</v>
      </c>
      <c r="AY52">
        <v>117.81669723282168</v>
      </c>
      <c r="AZ52">
        <v>94.206207543249789</v>
      </c>
      <c r="BA52">
        <v>90.966388272236472</v>
      </c>
      <c r="BB52">
        <v>80.46095613229042</v>
      </c>
      <c r="BC52">
        <v>85.548449881619135</v>
      </c>
      <c r="BD52">
        <v>90.556450112274746</v>
      </c>
      <c r="BE52">
        <v>90.649916554116956</v>
      </c>
      <c r="BF52">
        <v>86.169860030841789</v>
      </c>
      <c r="BG52">
        <v>91.303852411722147</v>
      </c>
      <c r="BH52">
        <v>94.008530142352171</v>
      </c>
      <c r="BI52">
        <v>95.378139860953297</v>
      </c>
      <c r="BJ52">
        <v>100.05213390421892</v>
      </c>
      <c r="BK52">
        <v>105.86752405210451</v>
      </c>
      <c r="BL52">
        <v>103.25121041313561</v>
      </c>
      <c r="BM52">
        <v>77.810372214427645</v>
      </c>
      <c r="BN52">
        <v>76.967894433066604</v>
      </c>
      <c r="BO52">
        <v>95.498713776180082</v>
      </c>
    </row>
    <row r="53" spans="1:67" x14ac:dyDescent="0.25">
      <c r="A53" t="s">
        <v>211</v>
      </c>
      <c r="B53" t="s">
        <v>212</v>
      </c>
      <c r="C53" t="s">
        <v>116</v>
      </c>
      <c r="D53" t="s">
        <v>117</v>
      </c>
      <c r="E53">
        <v>47.260965057789548</v>
      </c>
      <c r="F53">
        <v>45.918809222965741</v>
      </c>
      <c r="G53">
        <v>48.772980760311206</v>
      </c>
      <c r="H53">
        <v>49.215668971779685</v>
      </c>
      <c r="I53">
        <v>52.987633391981227</v>
      </c>
      <c r="J53">
        <v>55.751556280944058</v>
      </c>
      <c r="K53">
        <v>55.55452175890877</v>
      </c>
      <c r="L53">
        <v>56.101770515078655</v>
      </c>
      <c r="M53">
        <v>60.221976324379746</v>
      </c>
      <c r="N53">
        <v>58.548617075157516</v>
      </c>
      <c r="O53">
        <v>62.413979995830481</v>
      </c>
      <c r="P53">
        <v>63.899400191932187</v>
      </c>
      <c r="Q53">
        <v>66.832201368095639</v>
      </c>
      <c r="R53">
        <v>67.672989966218708</v>
      </c>
      <c r="S53">
        <v>81.263951824450857</v>
      </c>
      <c r="T53">
        <v>68.60978582417782</v>
      </c>
      <c r="U53">
        <v>63.819671496836847</v>
      </c>
      <c r="V53">
        <v>67.203683669702741</v>
      </c>
      <c r="W53">
        <v>64.212640040084921</v>
      </c>
      <c r="X53">
        <v>64.116190002726256</v>
      </c>
      <c r="Y53">
        <v>63.296903777577306</v>
      </c>
      <c r="Z53">
        <v>91.444536848130326</v>
      </c>
      <c r="AA53">
        <v>87.248770177910075</v>
      </c>
      <c r="AB53">
        <v>72.820112284826081</v>
      </c>
      <c r="AC53">
        <v>68.353527279464132</v>
      </c>
      <c r="AD53">
        <v>63.199336296823262</v>
      </c>
      <c r="AE53">
        <v>61.836212528788913</v>
      </c>
      <c r="AF53">
        <v>67.398800984348412</v>
      </c>
      <c r="AG53">
        <v>69.835490537617929</v>
      </c>
      <c r="AH53">
        <v>73.582959996074294</v>
      </c>
      <c r="AI53">
        <v>75.285164194022769</v>
      </c>
      <c r="AJ53">
        <v>71.439675703653165</v>
      </c>
      <c r="AK53">
        <v>76.096235481470828</v>
      </c>
      <c r="AL53">
        <v>79.352336826869902</v>
      </c>
      <c r="AM53">
        <v>77.997307996021163</v>
      </c>
      <c r="AN53">
        <v>79.774374548939889</v>
      </c>
      <c r="AO53">
        <v>84.057164006104685</v>
      </c>
      <c r="AP53">
        <v>87.613198097870352</v>
      </c>
      <c r="AQ53">
        <v>92.038021236618619</v>
      </c>
      <c r="AR53">
        <v>87.538613789233224</v>
      </c>
      <c r="AS53">
        <v>86.52492353177027</v>
      </c>
      <c r="AT53">
        <v>80.852758718109001</v>
      </c>
      <c r="AU53">
        <v>80.413944336003908</v>
      </c>
      <c r="AV53">
        <v>83.327707535564173</v>
      </c>
      <c r="AW53">
        <v>85.256477196587227</v>
      </c>
      <c r="AX53">
        <v>89.22266389232243</v>
      </c>
      <c r="AY53">
        <v>89.814554613693062</v>
      </c>
      <c r="AZ53">
        <v>86.456595843934892</v>
      </c>
      <c r="BA53">
        <v>86.401512711325424</v>
      </c>
      <c r="BB53">
        <v>69.759317725153451</v>
      </c>
      <c r="BC53">
        <v>67.512089684107039</v>
      </c>
      <c r="BD53">
        <v>68.63914650740162</v>
      </c>
      <c r="BE53">
        <v>67.048539295097612</v>
      </c>
      <c r="BF53">
        <v>64.066410587944233</v>
      </c>
      <c r="BG53">
        <v>65.191242053236778</v>
      </c>
      <c r="BH53">
        <v>60.753561939520992</v>
      </c>
      <c r="BI53">
        <v>62.178478176829543</v>
      </c>
      <c r="BJ53">
        <v>65.071953743881537</v>
      </c>
      <c r="BK53">
        <v>66.945342016636019</v>
      </c>
      <c r="BL53">
        <v>65.760530017662191</v>
      </c>
      <c r="BM53">
        <v>60.139886250953268</v>
      </c>
      <c r="BN53">
        <v>71.88727772628944</v>
      </c>
      <c r="BO53">
        <v>80.019977535460001</v>
      </c>
    </row>
    <row r="54" spans="1:67" x14ac:dyDescent="0.25">
      <c r="A54" t="s">
        <v>213</v>
      </c>
      <c r="B54" t="s">
        <v>214</v>
      </c>
      <c r="C54" t="s">
        <v>116</v>
      </c>
      <c r="D54" t="s">
        <v>117</v>
      </c>
    </row>
    <row r="55" spans="1:67" x14ac:dyDescent="0.25">
      <c r="A55" t="s">
        <v>215</v>
      </c>
      <c r="B55" t="s">
        <v>216</v>
      </c>
      <c r="C55" t="s">
        <v>116</v>
      </c>
      <c r="D55" t="s">
        <v>117</v>
      </c>
      <c r="O55">
        <v>76.806537959951271</v>
      </c>
      <c r="P55">
        <v>76.8086504461305</v>
      </c>
      <c r="Q55">
        <v>76.809497493988871</v>
      </c>
      <c r="R55">
        <v>76.801803442066358</v>
      </c>
      <c r="S55">
        <v>76.785693398347149</v>
      </c>
      <c r="T55">
        <v>76.827044055919416</v>
      </c>
      <c r="U55">
        <v>76.819218409112963</v>
      </c>
      <c r="V55">
        <v>76.813727411300832</v>
      </c>
      <c r="W55">
        <v>76.763330526554157</v>
      </c>
      <c r="X55">
        <v>76.705147073820882</v>
      </c>
      <c r="Y55">
        <v>77.033792049562095</v>
      </c>
      <c r="Z55">
        <v>76.780093699556858</v>
      </c>
      <c r="AA55">
        <v>76.786275040918738</v>
      </c>
      <c r="AB55">
        <v>76.511347968534352</v>
      </c>
      <c r="AC55">
        <v>76.414228434713607</v>
      </c>
      <c r="AD55">
        <v>78.677015573496305</v>
      </c>
      <c r="AE55">
        <v>75.511600490000532</v>
      </c>
      <c r="AF55">
        <v>76.817181054197519</v>
      </c>
      <c r="AG55">
        <v>75.136712823978343</v>
      </c>
      <c r="AH55">
        <v>75.928631881176415</v>
      </c>
      <c r="AI55">
        <v>71.114493223719691</v>
      </c>
      <c r="AJ55">
        <v>50.996116539969158</v>
      </c>
      <c r="AK55">
        <v>35.146867338388745</v>
      </c>
      <c r="AL55">
        <v>28.915830179017849</v>
      </c>
      <c r="AM55">
        <v>27.775896647282032</v>
      </c>
      <c r="AN55">
        <v>29.308417622848637</v>
      </c>
      <c r="AO55">
        <v>32.625333614721839</v>
      </c>
      <c r="AP55">
        <v>32.75419893206977</v>
      </c>
      <c r="AQ55">
        <v>32.504632983585481</v>
      </c>
      <c r="AR55">
        <v>31.868932246258712</v>
      </c>
      <c r="AS55">
        <v>31.075987881722472</v>
      </c>
      <c r="AT55">
        <v>29.361096381587252</v>
      </c>
      <c r="AU55">
        <v>24.729313347523853</v>
      </c>
      <c r="AV55">
        <v>26.587133577707711</v>
      </c>
      <c r="AW55">
        <v>31.311415333874304</v>
      </c>
      <c r="AX55">
        <v>39.36137443319739</v>
      </c>
      <c r="AY55">
        <v>37.188014288206162</v>
      </c>
      <c r="AZ55">
        <v>37.967609664203231</v>
      </c>
      <c r="BA55">
        <v>44.917220748507972</v>
      </c>
      <c r="BB55">
        <v>32.913981958762889</v>
      </c>
      <c r="BC55">
        <v>40.29194130083323</v>
      </c>
      <c r="BD55">
        <v>46.960429047688066</v>
      </c>
      <c r="BE55">
        <v>45.866203634076648</v>
      </c>
      <c r="BF55">
        <v>44.323896925390159</v>
      </c>
      <c r="BG55">
        <v>39.274201547312046</v>
      </c>
      <c r="BH55">
        <v>31.613739914842824</v>
      </c>
      <c r="BI55">
        <v>27.269344423771479</v>
      </c>
      <c r="BJ55">
        <v>26.222754540479702</v>
      </c>
      <c r="BK55">
        <v>27.083458270864568</v>
      </c>
      <c r="BL55">
        <v>22.820706191746915</v>
      </c>
      <c r="BM55">
        <v>15.682986809747373</v>
      </c>
      <c r="BN55">
        <v>80.023903158718753</v>
      </c>
    </row>
    <row r="56" spans="1:67" x14ac:dyDescent="0.25">
      <c r="A56" t="s">
        <v>217</v>
      </c>
      <c r="B56" t="s">
        <v>218</v>
      </c>
      <c r="C56" t="s">
        <v>116</v>
      </c>
      <c r="D56" t="s">
        <v>117</v>
      </c>
      <c r="AX56">
        <v>134.91145978269154</v>
      </c>
      <c r="AY56">
        <v>144.55551106889311</v>
      </c>
      <c r="AZ56">
        <v>146.04912247329202</v>
      </c>
      <c r="BA56">
        <v>166.73954173154425</v>
      </c>
      <c r="BB56">
        <v>144.7023416599163</v>
      </c>
      <c r="BC56">
        <v>143.93221182381598</v>
      </c>
      <c r="BD56">
        <v>171.90827190827193</v>
      </c>
      <c r="BE56">
        <v>181.92245885590793</v>
      </c>
      <c r="BF56">
        <v>165.14747771754114</v>
      </c>
      <c r="BG56">
        <v>163.6795132589294</v>
      </c>
      <c r="BH56">
        <v>147.75543927292756</v>
      </c>
      <c r="BI56">
        <v>138.2755170113409</v>
      </c>
      <c r="BJ56">
        <v>139.46723593837015</v>
      </c>
    </row>
    <row r="57" spans="1:67" x14ac:dyDescent="0.25">
      <c r="A57" t="s">
        <v>219</v>
      </c>
      <c r="B57" t="s">
        <v>220</v>
      </c>
      <c r="C57" t="s">
        <v>116</v>
      </c>
      <c r="D57" t="s">
        <v>117</v>
      </c>
      <c r="BJ57">
        <v>117.43658395871415</v>
      </c>
      <c r="BK57">
        <v>117.11712214032059</v>
      </c>
      <c r="BL57">
        <v>114.83853985003985</v>
      </c>
      <c r="BM57">
        <v>105.62468978893418</v>
      </c>
    </row>
    <row r="58" spans="1:67" x14ac:dyDescent="0.25">
      <c r="A58" t="s">
        <v>221</v>
      </c>
      <c r="B58" t="s">
        <v>222</v>
      </c>
      <c r="C58" t="s">
        <v>116</v>
      </c>
      <c r="D58" t="s">
        <v>117</v>
      </c>
      <c r="T58">
        <v>92.178986341937545</v>
      </c>
      <c r="U58">
        <v>112.36898380724345</v>
      </c>
      <c r="V58">
        <v>115.57550857348218</v>
      </c>
      <c r="W58">
        <v>105.25172791610325</v>
      </c>
      <c r="X58">
        <v>108.44711699123447</v>
      </c>
      <c r="Y58">
        <v>108.32566298271729</v>
      </c>
      <c r="Z58">
        <v>113.57306494289669</v>
      </c>
      <c r="AA58">
        <v>115.16245707952555</v>
      </c>
      <c r="AB58">
        <v>114.38374026789558</v>
      </c>
      <c r="AC58">
        <v>121.75862967295245</v>
      </c>
      <c r="AD58">
        <v>107.56982497694364</v>
      </c>
      <c r="AE58">
        <v>93.459927613058909</v>
      </c>
      <c r="AF58">
        <v>97.556456323310073</v>
      </c>
      <c r="AG58">
        <v>101.58324251992781</v>
      </c>
      <c r="AH58">
        <v>111.33412642291151</v>
      </c>
      <c r="AI58">
        <v>108.60820871690247</v>
      </c>
      <c r="AJ58">
        <v>104.17990491589674</v>
      </c>
      <c r="AK58">
        <v>110.09700734081365</v>
      </c>
      <c r="AL58">
        <v>95.416375350747529</v>
      </c>
      <c r="AM58">
        <v>95.776151605187735</v>
      </c>
      <c r="AN58">
        <v>134.39056657244458</v>
      </c>
      <c r="AO58">
        <v>140.84893049049819</v>
      </c>
      <c r="AP58">
        <v>139.76294322152302</v>
      </c>
      <c r="AQ58">
        <v>134.90975165175129</v>
      </c>
      <c r="AR58">
        <v>131.20931986142818</v>
      </c>
      <c r="AS58">
        <v>137.49494218064194</v>
      </c>
      <c r="AT58">
        <v>131.84909096530745</v>
      </c>
      <c r="AU58">
        <v>123.64134253349552</v>
      </c>
      <c r="AV58">
        <v>114.00466848232598</v>
      </c>
      <c r="AW58">
        <v>113.90360526894278</v>
      </c>
      <c r="AX58">
        <v>111.91707282254191</v>
      </c>
      <c r="AY58">
        <v>109.80632646788273</v>
      </c>
      <c r="AZ58">
        <v>111.27495127652396</v>
      </c>
      <c r="BA58">
        <v>112.92571701757051</v>
      </c>
      <c r="BB58">
        <v>102.79086072854943</v>
      </c>
      <c r="BC58">
        <v>108.90169926952329</v>
      </c>
      <c r="BD58">
        <v>110.6171368574245</v>
      </c>
      <c r="BE58">
        <v>112.34427329727281</v>
      </c>
      <c r="BF58">
        <v>120.92620063938907</v>
      </c>
      <c r="BG58">
        <v>130.84435735948233</v>
      </c>
      <c r="BH58">
        <v>137.27643205003881</v>
      </c>
      <c r="BI58">
        <v>139.02209845724812</v>
      </c>
      <c r="BJ58">
        <v>148.01336048122624</v>
      </c>
      <c r="BK58">
        <v>148.52796262253983</v>
      </c>
      <c r="BL58">
        <v>151.95518459303943</v>
      </c>
      <c r="BM58">
        <v>164.15573912039869</v>
      </c>
      <c r="BN58">
        <v>170.31246955516443</v>
      </c>
      <c r="BO58">
        <v>183.41763433852717</v>
      </c>
    </row>
    <row r="59" spans="1:67" x14ac:dyDescent="0.25">
      <c r="A59" t="s">
        <v>223</v>
      </c>
      <c r="B59" t="s">
        <v>224</v>
      </c>
      <c r="C59" t="s">
        <v>116</v>
      </c>
      <c r="D59" t="s">
        <v>117</v>
      </c>
      <c r="AI59">
        <v>63.497016163081575</v>
      </c>
      <c r="AJ59">
        <v>71.271541094661529</v>
      </c>
      <c r="AK59">
        <v>78.512273201550713</v>
      </c>
      <c r="AL59">
        <v>78.750552973565519</v>
      </c>
      <c r="AM59">
        <v>75.331834056580078</v>
      </c>
      <c r="AN59">
        <v>83.487063257295276</v>
      </c>
      <c r="AO59">
        <v>81.09749597513742</v>
      </c>
      <c r="AP59">
        <v>84.63991306041936</v>
      </c>
      <c r="AQ59">
        <v>84.415827701073525</v>
      </c>
      <c r="AR59">
        <v>85.999228578289319</v>
      </c>
      <c r="AS59">
        <v>98.046338896923217</v>
      </c>
      <c r="AT59">
        <v>99.012456157628591</v>
      </c>
      <c r="AU59">
        <v>91.334650324677014</v>
      </c>
      <c r="AV59">
        <v>94.973528857582849</v>
      </c>
      <c r="AW59">
        <v>113.48895998222919</v>
      </c>
      <c r="AX59">
        <v>121.2979604035913</v>
      </c>
      <c r="AY59">
        <v>127.02838186843452</v>
      </c>
      <c r="AZ59">
        <v>129.77901730597975</v>
      </c>
      <c r="BA59">
        <v>123.74249912190875</v>
      </c>
      <c r="BB59">
        <v>112.79724453256186</v>
      </c>
      <c r="BC59">
        <v>128.02891153481079</v>
      </c>
      <c r="BD59">
        <v>137.86281888466277</v>
      </c>
      <c r="BE59">
        <v>146.52885657602806</v>
      </c>
      <c r="BF59">
        <v>146.42241704967955</v>
      </c>
      <c r="BG59">
        <v>157.57498217805562</v>
      </c>
      <c r="BH59">
        <v>155.17566348090901</v>
      </c>
      <c r="BI59">
        <v>150.5862673454144</v>
      </c>
      <c r="BJ59">
        <v>150.53265249299369</v>
      </c>
      <c r="BK59">
        <v>147.94852332232009</v>
      </c>
      <c r="BL59">
        <v>141.77102366261715</v>
      </c>
      <c r="BM59">
        <v>133.14831977055704</v>
      </c>
      <c r="BN59">
        <v>142.49501163664974</v>
      </c>
      <c r="BO59">
        <v>149.78226225040657</v>
      </c>
    </row>
    <row r="60" spans="1:67" x14ac:dyDescent="0.25">
      <c r="A60" t="s">
        <v>225</v>
      </c>
      <c r="B60" t="s">
        <v>226</v>
      </c>
      <c r="C60" t="s">
        <v>116</v>
      </c>
      <c r="D60" t="s">
        <v>117</v>
      </c>
      <c r="O60">
        <v>31.710708706589664</v>
      </c>
      <c r="P60">
        <v>30.843760470151345</v>
      </c>
      <c r="Q60">
        <v>30.732713706247932</v>
      </c>
      <c r="R60">
        <v>31.703216878667206</v>
      </c>
      <c r="S60">
        <v>36.952920956180122</v>
      </c>
      <c r="T60">
        <v>35.906847798872171</v>
      </c>
      <c r="U60">
        <v>38.370140554190272</v>
      </c>
      <c r="V60">
        <v>38.103960522924538</v>
      </c>
      <c r="W60">
        <v>37.180592820497317</v>
      </c>
      <c r="X60">
        <v>39.224573364244023</v>
      </c>
      <c r="Y60">
        <v>41.854070791427993</v>
      </c>
      <c r="Z60">
        <v>44.183122645955798</v>
      </c>
      <c r="AA60">
        <v>44.387863781252115</v>
      </c>
      <c r="AB60">
        <v>43.57557265773351</v>
      </c>
      <c r="AC60">
        <v>46.242655911796263</v>
      </c>
      <c r="AD60">
        <v>47.915350170949424</v>
      </c>
      <c r="AE60">
        <v>42.944631464264468</v>
      </c>
      <c r="AF60">
        <v>41.689470059802439</v>
      </c>
      <c r="AG60">
        <v>42.526523894839094</v>
      </c>
      <c r="AH60">
        <v>45.215918069224166</v>
      </c>
      <c r="AI60">
        <v>45.863587577329277</v>
      </c>
      <c r="AJ60">
        <v>47.81737924076176</v>
      </c>
      <c r="AK60">
        <v>44.890838160816891</v>
      </c>
      <c r="AL60">
        <v>40.57673526035331</v>
      </c>
      <c r="AM60">
        <v>42.057883086004757</v>
      </c>
      <c r="AN60">
        <v>43.581634214957162</v>
      </c>
      <c r="AO60">
        <v>45.005620959935044</v>
      </c>
      <c r="AP60">
        <v>49.642658644162864</v>
      </c>
      <c r="AQ60">
        <v>51.584972349361102</v>
      </c>
      <c r="AR60">
        <v>53.365849631945927</v>
      </c>
      <c r="AS60">
        <v>61.526061002612501</v>
      </c>
      <c r="AT60">
        <v>62.062838889042318</v>
      </c>
      <c r="AU60">
        <v>60.93488981493276</v>
      </c>
      <c r="AV60">
        <v>61.849319714049301</v>
      </c>
      <c r="AW60">
        <v>66.226199105422268</v>
      </c>
      <c r="AX60">
        <v>70.918712936621347</v>
      </c>
      <c r="AY60">
        <v>77.449729149546343</v>
      </c>
      <c r="AZ60">
        <v>79.874417395131132</v>
      </c>
      <c r="BA60">
        <v>81.524804731218268</v>
      </c>
      <c r="BB60">
        <v>71.228712899625052</v>
      </c>
      <c r="BC60">
        <v>79.8686242395882</v>
      </c>
      <c r="BD60">
        <v>85.206121267022084</v>
      </c>
      <c r="BE60">
        <v>86.51405487904826</v>
      </c>
      <c r="BF60">
        <v>85.078876696249125</v>
      </c>
      <c r="BG60">
        <v>84.62009339249785</v>
      </c>
      <c r="BH60">
        <v>86.246224613208739</v>
      </c>
      <c r="BI60">
        <v>84.769645967448653</v>
      </c>
      <c r="BJ60">
        <v>87.237202953023413</v>
      </c>
      <c r="BK60">
        <v>88.519871042505457</v>
      </c>
      <c r="BL60">
        <v>87.686409885813333</v>
      </c>
      <c r="BM60">
        <v>80.398305059860292</v>
      </c>
      <c r="BN60">
        <v>88.742777816339284</v>
      </c>
      <c r="BO60">
        <v>98.619154135581383</v>
      </c>
    </row>
    <row r="61" spans="1:67" x14ac:dyDescent="0.25">
      <c r="A61" t="s">
        <v>227</v>
      </c>
      <c r="B61" t="s">
        <v>228</v>
      </c>
      <c r="C61" t="s">
        <v>116</v>
      </c>
      <c r="D61" t="s">
        <v>117</v>
      </c>
      <c r="BF61">
        <v>347.99651506199911</v>
      </c>
      <c r="BG61">
        <v>299.36786292506105</v>
      </c>
      <c r="BH61">
        <v>268.36345625462917</v>
      </c>
      <c r="BI61">
        <v>213.07199860792073</v>
      </c>
      <c r="BJ61">
        <v>305.96796640346764</v>
      </c>
      <c r="BK61">
        <v>300.39868667600848</v>
      </c>
      <c r="BL61">
        <v>320.93900299862474</v>
      </c>
      <c r="BM61">
        <v>223.12378027563122</v>
      </c>
    </row>
    <row r="62" spans="1:67" x14ac:dyDescent="0.25">
      <c r="A62" t="s">
        <v>229</v>
      </c>
      <c r="B62" t="s">
        <v>230</v>
      </c>
      <c r="C62" t="s">
        <v>116</v>
      </c>
      <c r="D62" t="s">
        <v>117</v>
      </c>
      <c r="AY62">
        <v>87.965036823323956</v>
      </c>
      <c r="AZ62">
        <v>91.173497639996143</v>
      </c>
      <c r="BA62">
        <v>96.915391517326682</v>
      </c>
      <c r="BB62">
        <v>84.326391518364247</v>
      </c>
      <c r="BC62">
        <v>89.133222833057076</v>
      </c>
      <c r="BD62">
        <v>90.430745803055956</v>
      </c>
      <c r="BE62">
        <v>84.000792568149436</v>
      </c>
      <c r="BF62">
        <v>87.724840196224179</v>
      </c>
      <c r="BG62">
        <v>117.53930056387765</v>
      </c>
      <c r="BH62">
        <v>107.78772457345598</v>
      </c>
      <c r="BI62">
        <v>101.78233985936676</v>
      </c>
      <c r="BJ62">
        <v>102.6281964791683</v>
      </c>
      <c r="BK62">
        <v>106.96050417923999</v>
      </c>
    </row>
    <row r="63" spans="1:67" x14ac:dyDescent="0.25">
      <c r="A63" t="s">
        <v>231</v>
      </c>
      <c r="B63" t="s">
        <v>232</v>
      </c>
      <c r="C63" t="s">
        <v>116</v>
      </c>
      <c r="D63" t="s">
        <v>117</v>
      </c>
      <c r="K63">
        <v>57.655403902203986</v>
      </c>
      <c r="L63">
        <v>55.545829075666894</v>
      </c>
      <c r="M63">
        <v>55.327767683948046</v>
      </c>
      <c r="N63">
        <v>55.510808860831617</v>
      </c>
      <c r="O63">
        <v>57.13473509879271</v>
      </c>
      <c r="P63">
        <v>55.674376468774433</v>
      </c>
      <c r="Q63">
        <v>53.221099635699943</v>
      </c>
      <c r="R63">
        <v>57.839919744783955</v>
      </c>
      <c r="S63">
        <v>64.661192353219846</v>
      </c>
      <c r="T63">
        <v>59.700207804368254</v>
      </c>
      <c r="U63">
        <v>61.007411566048063</v>
      </c>
      <c r="V63">
        <v>60.282558826384623</v>
      </c>
      <c r="W63">
        <v>57.052683753044185</v>
      </c>
      <c r="X63">
        <v>60.847880805149799</v>
      </c>
      <c r="Y63">
        <v>65.455947917013077</v>
      </c>
      <c r="Z63">
        <v>70.744651497904556</v>
      </c>
      <c r="AA63">
        <v>70.838691179900408</v>
      </c>
      <c r="AB63">
        <v>69.633055387311629</v>
      </c>
      <c r="AC63">
        <v>70.908593631499713</v>
      </c>
      <c r="AD63">
        <v>72.087282665116589</v>
      </c>
      <c r="AE63">
        <v>64.797297715230116</v>
      </c>
      <c r="AF63">
        <v>61.35285593012776</v>
      </c>
      <c r="AG63">
        <v>63.755279116144912</v>
      </c>
      <c r="AH63">
        <v>67.044870447938791</v>
      </c>
      <c r="AI63">
        <v>67.29019563231914</v>
      </c>
      <c r="AJ63">
        <v>69.146527063283884</v>
      </c>
      <c r="AK63">
        <v>67.001969748716178</v>
      </c>
      <c r="AL63">
        <v>65.604928595962591</v>
      </c>
      <c r="AM63">
        <v>67.780455748618834</v>
      </c>
      <c r="AN63">
        <v>68.514602773057959</v>
      </c>
      <c r="AO63">
        <v>68.471266012060639</v>
      </c>
      <c r="AP63">
        <v>71.168462401963183</v>
      </c>
      <c r="AQ63">
        <v>71.299118721446149</v>
      </c>
      <c r="AR63">
        <v>72.697197947027135</v>
      </c>
      <c r="AS63">
        <v>82.983951053302491</v>
      </c>
      <c r="AT63">
        <v>83.968575874500701</v>
      </c>
      <c r="AU63">
        <v>84.55697480623347</v>
      </c>
      <c r="AV63">
        <v>80.881707399814047</v>
      </c>
      <c r="AW63">
        <v>82.207765271051329</v>
      </c>
      <c r="AX63">
        <v>89.399740856177644</v>
      </c>
      <c r="AY63">
        <v>97.366736203134835</v>
      </c>
      <c r="AZ63">
        <v>100.06785117702617</v>
      </c>
      <c r="BA63">
        <v>104.82822990384754</v>
      </c>
      <c r="BB63">
        <v>89.755039290433174</v>
      </c>
      <c r="BC63">
        <v>94.099976888006893</v>
      </c>
      <c r="BD63">
        <v>101.245795489044</v>
      </c>
      <c r="BE63">
        <v>103.24097034029174</v>
      </c>
      <c r="BF63">
        <v>103.05014108386803</v>
      </c>
      <c r="BG63">
        <v>102.26391634234162</v>
      </c>
      <c r="BH63">
        <v>104.04822840669388</v>
      </c>
      <c r="BI63">
        <v>100.16882878478273</v>
      </c>
      <c r="BJ63">
        <v>102.97938990863547</v>
      </c>
      <c r="BK63">
        <v>106.97499643335684</v>
      </c>
      <c r="BL63">
        <v>110.22482860423362</v>
      </c>
      <c r="BM63">
        <v>103.51225956560538</v>
      </c>
      <c r="BN63">
        <v>112.18025385855633</v>
      </c>
      <c r="BO63">
        <v>128.00005592689865</v>
      </c>
    </row>
    <row r="64" spans="1:67" x14ac:dyDescent="0.25">
      <c r="A64" t="s">
        <v>233</v>
      </c>
      <c r="B64" t="s">
        <v>234</v>
      </c>
      <c r="C64" t="s">
        <v>116</v>
      </c>
      <c r="D64" t="s">
        <v>117</v>
      </c>
      <c r="E64">
        <v>44.408110235623241</v>
      </c>
      <c r="F64">
        <v>39.596379881859079</v>
      </c>
      <c r="G64">
        <v>48.052420822715689</v>
      </c>
      <c r="H64">
        <v>46.704936937174416</v>
      </c>
      <c r="I64">
        <v>47.728163780047176</v>
      </c>
      <c r="J64">
        <v>36.572458056525164</v>
      </c>
      <c r="K64">
        <v>41.681065148897247</v>
      </c>
      <c r="L64">
        <v>43.090452261306531</v>
      </c>
      <c r="M64">
        <v>45.13020109350385</v>
      </c>
      <c r="N64">
        <v>44.591629418935391</v>
      </c>
      <c r="O64">
        <v>45.882691625715246</v>
      </c>
      <c r="P64">
        <v>45.715545934593457</v>
      </c>
      <c r="Q64">
        <v>45.919657643151858</v>
      </c>
      <c r="R64">
        <v>49.534958913340155</v>
      </c>
      <c r="S64">
        <v>60.59158182315344</v>
      </c>
      <c r="T64">
        <v>61.113926619804403</v>
      </c>
      <c r="U64">
        <v>51.470619410350501</v>
      </c>
      <c r="V64">
        <v>49.351991742059248</v>
      </c>
      <c r="W64">
        <v>48.112780288948969</v>
      </c>
      <c r="X64">
        <v>53.793934312941005</v>
      </c>
      <c r="Y64">
        <v>54.414925842663401</v>
      </c>
      <c r="Z64">
        <v>50.615224069935074</v>
      </c>
      <c r="AA64">
        <v>41.074977133076914</v>
      </c>
      <c r="AB64">
        <v>41.341189691560196</v>
      </c>
      <c r="AC64">
        <v>51.743497271002248</v>
      </c>
      <c r="AD64">
        <v>56.997114980448103</v>
      </c>
      <c r="AE64">
        <v>49.42608277514384</v>
      </c>
      <c r="AF64">
        <v>58.056473066828538</v>
      </c>
      <c r="AG64">
        <v>71.352527358792102</v>
      </c>
      <c r="AH64">
        <v>69.472677092916285</v>
      </c>
      <c r="AI64">
        <v>69.198413675227201</v>
      </c>
      <c r="AJ64">
        <v>83.091068962030022</v>
      </c>
      <c r="AK64">
        <v>80.464801541710557</v>
      </c>
      <c r="AL64">
        <v>78.002896772202192</v>
      </c>
      <c r="AM64">
        <v>77.157908271892993</v>
      </c>
      <c r="AN64">
        <v>73.897959380327592</v>
      </c>
      <c r="AO64">
        <v>72.642490869833239</v>
      </c>
      <c r="AP64">
        <v>74.233237169216565</v>
      </c>
      <c r="AQ64">
        <v>75.911302713593912</v>
      </c>
      <c r="AR64">
        <v>76.302753281433695</v>
      </c>
      <c r="AS64">
        <v>79.300393096143225</v>
      </c>
      <c r="AT64">
        <v>70.510567808006087</v>
      </c>
      <c r="AU64">
        <v>68.723282902877713</v>
      </c>
      <c r="AV64">
        <v>84.449503186159205</v>
      </c>
      <c r="AW64">
        <v>81.351422938191092</v>
      </c>
      <c r="AX64">
        <v>61.653558735802726</v>
      </c>
      <c r="AY64">
        <v>63.766482635150489</v>
      </c>
      <c r="AZ64">
        <v>61.947230677076902</v>
      </c>
      <c r="BA64">
        <v>61.392053091284325</v>
      </c>
      <c r="BB64">
        <v>50.612282605075343</v>
      </c>
      <c r="BC64">
        <v>55.99993607145398</v>
      </c>
      <c r="BD64">
        <v>58.98966589833524</v>
      </c>
      <c r="BE64">
        <v>58.388673884834617</v>
      </c>
      <c r="BF64">
        <v>56.681756117106843</v>
      </c>
      <c r="BG64">
        <v>55.496423249044057</v>
      </c>
      <c r="BH64">
        <v>52.171077717195487</v>
      </c>
      <c r="BI64">
        <v>51.58597125559676</v>
      </c>
      <c r="BJ64">
        <v>50.225085424826609</v>
      </c>
      <c r="BK64">
        <v>52.055966387418096</v>
      </c>
      <c r="BL64">
        <v>51.011144920955701</v>
      </c>
      <c r="BM64">
        <v>44.293656552467517</v>
      </c>
      <c r="BN64">
        <v>52.734867067590145</v>
      </c>
      <c r="BO64">
        <v>56.32268193189396</v>
      </c>
    </row>
    <row r="65" spans="1:67" x14ac:dyDescent="0.25">
      <c r="A65" t="s">
        <v>235</v>
      </c>
      <c r="B65" t="s">
        <v>236</v>
      </c>
      <c r="C65" t="s">
        <v>116</v>
      </c>
      <c r="D65" t="s">
        <v>117</v>
      </c>
      <c r="E65">
        <v>106.18680430131427</v>
      </c>
      <c r="F65">
        <v>113.74832792829959</v>
      </c>
      <c r="G65">
        <v>40.612519357112227</v>
      </c>
      <c r="H65">
        <v>61.510197197341007</v>
      </c>
      <c r="I65">
        <v>54.523821256615868</v>
      </c>
      <c r="J65">
        <v>48.437021906411694</v>
      </c>
      <c r="K65">
        <v>50.639769521884347</v>
      </c>
      <c r="L65">
        <v>45.066186093676997</v>
      </c>
      <c r="M65">
        <v>47.3228889614156</v>
      </c>
      <c r="N65">
        <v>51.85953490429214</v>
      </c>
      <c r="O65">
        <v>51.225401806126911</v>
      </c>
      <c r="P65">
        <v>46.106296682576492</v>
      </c>
      <c r="Q65">
        <v>46.176430284748477</v>
      </c>
      <c r="R65">
        <v>57.09342653113719</v>
      </c>
      <c r="S65">
        <v>74.238819237142593</v>
      </c>
      <c r="T65">
        <v>76.654535405684825</v>
      </c>
      <c r="U65">
        <v>70.173256882159734</v>
      </c>
      <c r="V65">
        <v>72.32688423069979</v>
      </c>
      <c r="W65">
        <v>65.704568889545158</v>
      </c>
      <c r="X65">
        <v>64.014049285350822</v>
      </c>
      <c r="Y65">
        <v>64.676923160501772</v>
      </c>
      <c r="Z65">
        <v>65.464993635331808</v>
      </c>
      <c r="AA65">
        <v>59.922931269003399</v>
      </c>
      <c r="AB65">
        <v>53.74411735611141</v>
      </c>
      <c r="AC65">
        <v>53.176383688913354</v>
      </c>
      <c r="AD65">
        <v>50.326120630791138</v>
      </c>
      <c r="AE65">
        <v>36.026710569925974</v>
      </c>
      <c r="AF65">
        <v>32.68458446861279</v>
      </c>
      <c r="AG65">
        <v>38.11158727774199</v>
      </c>
      <c r="AH65">
        <v>47.153319706580241</v>
      </c>
      <c r="AI65">
        <v>48.380713681558376</v>
      </c>
      <c r="AJ65">
        <v>52.717586707730689</v>
      </c>
      <c r="AK65">
        <v>49.189084236041133</v>
      </c>
      <c r="AL65">
        <v>44.922813369863398</v>
      </c>
      <c r="AM65">
        <v>48.584437787780864</v>
      </c>
      <c r="AN65">
        <v>55.191005208143537</v>
      </c>
      <c r="AO65">
        <v>53.705147876779357</v>
      </c>
      <c r="AP65">
        <v>52.24391150593862</v>
      </c>
      <c r="AQ65">
        <v>45.094450558507901</v>
      </c>
      <c r="AR65">
        <v>50.929109337971298</v>
      </c>
      <c r="AS65">
        <v>62.858343636034697</v>
      </c>
      <c r="AT65">
        <v>58.706164230764593</v>
      </c>
      <c r="AU65">
        <v>61.134171447472596</v>
      </c>
      <c r="AV65">
        <v>62.124773028914262</v>
      </c>
      <c r="AW65">
        <v>65.701421846421198</v>
      </c>
      <c r="AX65">
        <v>71.278600959748132</v>
      </c>
      <c r="AY65">
        <v>70.730012435253641</v>
      </c>
      <c r="AZ65">
        <v>71.938129043805304</v>
      </c>
      <c r="BA65">
        <v>76.684518165282228</v>
      </c>
      <c r="BB65">
        <v>71.32433054692379</v>
      </c>
      <c r="BC65">
        <v>69.866661262867794</v>
      </c>
      <c r="BD65">
        <v>67.474301732347016</v>
      </c>
      <c r="BE65">
        <v>65.404979198126938</v>
      </c>
      <c r="BF65">
        <v>63.610823671114694</v>
      </c>
      <c r="BG65">
        <v>62.414316011088076</v>
      </c>
      <c r="BH65">
        <v>59.695128598718362</v>
      </c>
      <c r="BI65">
        <v>55.925667877178142</v>
      </c>
      <c r="BJ65">
        <v>55.321403021459439</v>
      </c>
      <c r="BK65">
        <v>58.065491770819008</v>
      </c>
      <c r="BL65">
        <v>51.809583650049731</v>
      </c>
      <c r="BM65">
        <v>45.330510879224981</v>
      </c>
      <c r="BN65">
        <v>53.195252194624423</v>
      </c>
      <c r="BO65">
        <v>54.115988316413301</v>
      </c>
    </row>
    <row r="66" spans="1:67" x14ac:dyDescent="0.25">
      <c r="A66" t="s">
        <v>237</v>
      </c>
      <c r="B66" t="s">
        <v>238</v>
      </c>
      <c r="C66" t="s">
        <v>116</v>
      </c>
      <c r="D66" t="s">
        <v>117</v>
      </c>
      <c r="E66">
        <v>12.794699504522233</v>
      </c>
      <c r="F66">
        <v>11.66368523103784</v>
      </c>
      <c r="G66">
        <v>10.267857337322765</v>
      </c>
      <c r="H66">
        <v>10.768949372402206</v>
      </c>
      <c r="I66">
        <v>11.050678764750176</v>
      </c>
      <c r="J66">
        <v>10.139341767043973</v>
      </c>
      <c r="K66">
        <v>11.647819729462663</v>
      </c>
      <c r="L66">
        <v>10.627902156862444</v>
      </c>
      <c r="M66">
        <v>10.725619011587998</v>
      </c>
      <c r="N66">
        <v>9.869353594019044</v>
      </c>
      <c r="O66">
        <v>9.7997732724858562</v>
      </c>
      <c r="P66">
        <v>9.7709937254540122</v>
      </c>
      <c r="Q66">
        <v>10.729895186969756</v>
      </c>
      <c r="R66">
        <v>13.117959077269509</v>
      </c>
      <c r="S66">
        <v>16.639934640804753</v>
      </c>
      <c r="T66">
        <v>15.266752081234252</v>
      </c>
      <c r="U66">
        <v>14.643574514038558</v>
      </c>
      <c r="V66">
        <v>14.370548513434972</v>
      </c>
      <c r="W66">
        <v>15.356558864889115</v>
      </c>
      <c r="X66">
        <v>17.908860969256654</v>
      </c>
      <c r="Y66">
        <v>19.381211506878135</v>
      </c>
      <c r="Z66">
        <v>21.943293488162215</v>
      </c>
      <c r="AA66">
        <v>20.771080196929407</v>
      </c>
      <c r="AB66">
        <v>20.735791271130225</v>
      </c>
      <c r="AC66">
        <v>22.148940068934525</v>
      </c>
      <c r="AD66">
        <v>25.87398337948721</v>
      </c>
      <c r="AE66">
        <v>25.031648872186359</v>
      </c>
      <c r="AF66">
        <v>26.554201092694093</v>
      </c>
      <c r="AG66">
        <v>29.100228866112264</v>
      </c>
      <c r="AH66">
        <v>27.060967403529276</v>
      </c>
      <c r="AI66">
        <v>30.563495993723865</v>
      </c>
      <c r="AJ66">
        <v>32.5477877333498</v>
      </c>
      <c r="AK66">
        <v>34.234483270942086</v>
      </c>
      <c r="AL66">
        <v>33.897851645212668</v>
      </c>
      <c r="AM66">
        <v>43.067898603999595</v>
      </c>
      <c r="AN66">
        <v>42.629742033592983</v>
      </c>
      <c r="AO66">
        <v>42.129409731803385</v>
      </c>
      <c r="AP66">
        <v>43.79129882381261</v>
      </c>
      <c r="AQ66">
        <v>45.639430768566697</v>
      </c>
      <c r="AR66">
        <v>44.566424976536958</v>
      </c>
      <c r="AS66">
        <v>51.102145795445139</v>
      </c>
      <c r="AT66">
        <v>49.799585186703517</v>
      </c>
      <c r="AU66">
        <v>52.382267739417507</v>
      </c>
      <c r="AV66">
        <v>59.669920156255039</v>
      </c>
      <c r="AW66">
        <v>67.359120918893922</v>
      </c>
      <c r="AX66">
        <v>69.810483413577728</v>
      </c>
      <c r="AY66">
        <v>71.10345041251648</v>
      </c>
      <c r="AZ66">
        <v>68.73500579646101</v>
      </c>
      <c r="BA66">
        <v>64.945327221174935</v>
      </c>
      <c r="BB66">
        <v>52.214435313001658</v>
      </c>
      <c r="BC66">
        <v>56.717387575263139</v>
      </c>
      <c r="BD66">
        <v>57.304883206279357</v>
      </c>
      <c r="BE66">
        <v>54.852203662113702</v>
      </c>
      <c r="BF66">
        <v>53.379306611097576</v>
      </c>
      <c r="BG66">
        <v>51.8152430096332</v>
      </c>
      <c r="BH66">
        <v>46.692582340418745</v>
      </c>
      <c r="BI66">
        <v>44.133281070888749</v>
      </c>
      <c r="BJ66">
        <v>45.436107127368039</v>
      </c>
      <c r="BK66">
        <v>45.737910131267199</v>
      </c>
      <c r="BL66">
        <v>43.369266462857226</v>
      </c>
      <c r="BM66">
        <v>41.296903492129019</v>
      </c>
      <c r="BN66">
        <v>45.308007837303961</v>
      </c>
      <c r="BO66">
        <v>45.46739027831903</v>
      </c>
    </row>
    <row r="67" spans="1:67" x14ac:dyDescent="0.25">
      <c r="A67" t="s">
        <v>239</v>
      </c>
      <c r="B67" t="s">
        <v>240</v>
      </c>
      <c r="C67" t="s">
        <v>116</v>
      </c>
      <c r="D67" t="s">
        <v>117</v>
      </c>
      <c r="E67">
        <v>23.612913287681362</v>
      </c>
      <c r="F67">
        <v>23.652001835560228</v>
      </c>
      <c r="G67">
        <v>20.686454496905618</v>
      </c>
      <c r="H67">
        <v>22.116377463980339</v>
      </c>
      <c r="I67">
        <v>22.252903369239217</v>
      </c>
      <c r="J67">
        <v>20.105170668693969</v>
      </c>
      <c r="K67">
        <v>22.87978441017323</v>
      </c>
      <c r="L67">
        <v>21.657631454028248</v>
      </c>
      <c r="M67">
        <v>25.512572528254999</v>
      </c>
      <c r="N67">
        <v>25.048038169012933</v>
      </c>
      <c r="O67">
        <v>25.682001636818075</v>
      </c>
      <c r="P67">
        <v>26.280732778809671</v>
      </c>
      <c r="Q67">
        <v>27.639916017665893</v>
      </c>
      <c r="R67">
        <v>33.301335507889839</v>
      </c>
      <c r="S67">
        <v>34.499639326743036</v>
      </c>
      <c r="T67">
        <v>35.325012833927651</v>
      </c>
      <c r="U67">
        <v>34.191798514844812</v>
      </c>
      <c r="V67">
        <v>35.200056213350884</v>
      </c>
      <c r="W67">
        <v>34.163124750324293</v>
      </c>
      <c r="X67">
        <v>36.323183113604578</v>
      </c>
      <c r="Y67">
        <v>38.349458548862827</v>
      </c>
      <c r="Z67">
        <v>38.175390999469116</v>
      </c>
      <c r="AA67">
        <v>36.965054633841227</v>
      </c>
      <c r="AB67">
        <v>36.611804225826013</v>
      </c>
      <c r="AC67">
        <v>35.457924836906756</v>
      </c>
      <c r="AD67">
        <v>33.597020292317325</v>
      </c>
      <c r="AE67">
        <v>31.39534482049071</v>
      </c>
      <c r="AF67">
        <v>33.4227296320853</v>
      </c>
      <c r="AG67">
        <v>36.236559161631838</v>
      </c>
      <c r="AH67">
        <v>37.74047899168081</v>
      </c>
      <c r="AI67">
        <v>38.679188503147927</v>
      </c>
      <c r="AJ67">
        <v>39.614198497834941</v>
      </c>
      <c r="AK67">
        <v>40.233001930286719</v>
      </c>
      <c r="AL67">
        <v>39.200882651194</v>
      </c>
      <c r="AM67">
        <v>40.139214227890825</v>
      </c>
      <c r="AN67">
        <v>44.345964286239514</v>
      </c>
      <c r="AO67">
        <v>45.657903369328878</v>
      </c>
      <c r="AP67">
        <v>46.559788663725904</v>
      </c>
      <c r="AQ67">
        <v>47.694233294101053</v>
      </c>
      <c r="AR67">
        <v>44.805782979550969</v>
      </c>
      <c r="AS67">
        <v>49.085062545905608</v>
      </c>
      <c r="AT67">
        <v>47.993264640713655</v>
      </c>
      <c r="AU67">
        <v>49.404949735317253</v>
      </c>
      <c r="AV67">
        <v>50.278602521134999</v>
      </c>
      <c r="AW67">
        <v>54.424780037261058</v>
      </c>
      <c r="AX67">
        <v>56.775572616997827</v>
      </c>
      <c r="AY67">
        <v>58.187572858237282</v>
      </c>
      <c r="AZ67">
        <v>58.496169893867133</v>
      </c>
      <c r="BA67">
        <v>61.498248152737119</v>
      </c>
      <c r="BB67">
        <v>53.504280418303686</v>
      </c>
      <c r="BC67">
        <v>54.944684179144559</v>
      </c>
      <c r="BD67">
        <v>58.116857952400849</v>
      </c>
      <c r="BE67">
        <v>57.839621249300947</v>
      </c>
      <c r="BF67">
        <v>56.678560057863884</v>
      </c>
      <c r="BG67">
        <v>54.827313663672314</v>
      </c>
      <c r="BH67">
        <v>51.229126550690069</v>
      </c>
      <c r="BI67">
        <v>49.277766565737664</v>
      </c>
      <c r="BJ67">
        <v>51.510126193594672</v>
      </c>
      <c r="BK67">
        <v>55.034219983844274</v>
      </c>
      <c r="BL67">
        <v>52.590699938281077</v>
      </c>
      <c r="BM67">
        <v>48.018916333008342</v>
      </c>
      <c r="BN67">
        <v>54.46611346486295</v>
      </c>
      <c r="BO67">
        <v>58.783889290648325</v>
      </c>
    </row>
    <row r="68" spans="1:67" x14ac:dyDescent="0.25">
      <c r="A68" t="s">
        <v>241</v>
      </c>
      <c r="B68" t="s">
        <v>242</v>
      </c>
      <c r="C68" t="s">
        <v>116</v>
      </c>
      <c r="D68" t="s">
        <v>117</v>
      </c>
      <c r="E68">
        <v>20.708661157650795</v>
      </c>
      <c r="F68">
        <v>22.382610493243934</v>
      </c>
      <c r="G68">
        <v>20.918385833870271</v>
      </c>
      <c r="H68">
        <v>21.355369898935482</v>
      </c>
      <c r="I68">
        <v>20.95157706700061</v>
      </c>
      <c r="J68">
        <v>20.503939728995764</v>
      </c>
      <c r="K68">
        <v>22.316371707006262</v>
      </c>
      <c r="L68">
        <v>21.423933982091345</v>
      </c>
      <c r="M68">
        <v>22.718331741854179</v>
      </c>
      <c r="N68">
        <v>22.473274853278323</v>
      </c>
      <c r="O68">
        <v>21.875381363530906</v>
      </c>
      <c r="P68">
        <v>22.292375035352411</v>
      </c>
      <c r="Q68">
        <v>22.201036783472247</v>
      </c>
      <c r="R68">
        <v>25.344565436283542</v>
      </c>
      <c r="S68">
        <v>30.702412157213423</v>
      </c>
      <c r="T68">
        <v>28.619505270618024</v>
      </c>
      <c r="U68">
        <v>28.958712220551451</v>
      </c>
      <c r="V68">
        <v>28.693345818872046</v>
      </c>
      <c r="W68">
        <v>28.724686969128843</v>
      </c>
      <c r="X68">
        <v>31.979926546805256</v>
      </c>
      <c r="Y68">
        <v>35.170753728190682</v>
      </c>
      <c r="Z68">
        <v>36.370065471828937</v>
      </c>
      <c r="AA68">
        <v>34.646079017476119</v>
      </c>
      <c r="AB68">
        <v>33.658911349819036</v>
      </c>
      <c r="AC68">
        <v>34.717919952289058</v>
      </c>
      <c r="AD68">
        <v>36.087320203609544</v>
      </c>
      <c r="AE68">
        <v>34.46930131995196</v>
      </c>
      <c r="AF68">
        <v>35.906995623332413</v>
      </c>
      <c r="AG68">
        <v>37.888651621150046</v>
      </c>
      <c r="AH68">
        <v>36.268317523408697</v>
      </c>
      <c r="AI68">
        <v>38.196544919605536</v>
      </c>
      <c r="AJ68">
        <v>38.818747591848194</v>
      </c>
      <c r="AK68">
        <v>39.437551971066021</v>
      </c>
      <c r="AL68">
        <v>38.936865625978932</v>
      </c>
      <c r="AM68">
        <v>44.512641903220981</v>
      </c>
      <c r="AN68">
        <v>45.539507274004315</v>
      </c>
      <c r="AO68">
        <v>45.342112833428899</v>
      </c>
      <c r="AP68">
        <v>46.732702227960615</v>
      </c>
      <c r="AQ68">
        <v>48.206525980833909</v>
      </c>
      <c r="AR68">
        <v>47.067415454176995</v>
      </c>
      <c r="AS68">
        <v>52.857307737334352</v>
      </c>
      <c r="AT68">
        <v>51.576684860301924</v>
      </c>
      <c r="AU68">
        <v>53.138773448978789</v>
      </c>
      <c r="AV68">
        <v>58.715518180745157</v>
      </c>
      <c r="AW68">
        <v>65.303176957640673</v>
      </c>
      <c r="AX68">
        <v>67.812842404880726</v>
      </c>
      <c r="AY68">
        <v>70.284307916163499</v>
      </c>
      <c r="AZ68">
        <v>69.549011317270228</v>
      </c>
      <c r="BA68">
        <v>70.040295875156644</v>
      </c>
      <c r="BB68">
        <v>57.887129462512604</v>
      </c>
      <c r="BC68">
        <v>63.005172981423044</v>
      </c>
      <c r="BD68">
        <v>65.168366009401481</v>
      </c>
      <c r="BE68">
        <v>63.748752627032296</v>
      </c>
      <c r="BF68">
        <v>63.050263849410669</v>
      </c>
      <c r="BG68">
        <v>62.11244332106876</v>
      </c>
      <c r="BH68">
        <v>56.583997493869283</v>
      </c>
      <c r="BI68">
        <v>52.956547614602954</v>
      </c>
      <c r="BJ68">
        <v>54.95543499259238</v>
      </c>
      <c r="BK68">
        <v>55.976773430685647</v>
      </c>
      <c r="BL68">
        <v>53.732498340223501</v>
      </c>
      <c r="BM68">
        <v>50.812088660097885</v>
      </c>
      <c r="BN68">
        <v>56.081505320007118</v>
      </c>
      <c r="BO68">
        <v>64.042339300292838</v>
      </c>
    </row>
    <row r="69" spans="1:67" x14ac:dyDescent="0.25">
      <c r="A69" t="s">
        <v>243</v>
      </c>
      <c r="B69" t="s">
        <v>244</v>
      </c>
      <c r="C69" t="s">
        <v>116</v>
      </c>
      <c r="D69" t="s">
        <v>117</v>
      </c>
      <c r="AH69">
        <v>42.02314693775358</v>
      </c>
      <c r="AI69">
        <v>38.601465020711807</v>
      </c>
      <c r="AJ69">
        <v>32.71121164709966</v>
      </c>
      <c r="AK69">
        <v>88.179742694799558</v>
      </c>
      <c r="AL69">
        <v>63.371010798968754</v>
      </c>
      <c r="AM69">
        <v>56.642015866284424</v>
      </c>
      <c r="AN69">
        <v>58.35097789169177</v>
      </c>
      <c r="AO69">
        <v>55.533943694894141</v>
      </c>
      <c r="AP69">
        <v>56.735886192244713</v>
      </c>
      <c r="AQ69">
        <v>55.966123827417313</v>
      </c>
      <c r="AR69">
        <v>63.255955790211274</v>
      </c>
      <c r="AS69">
        <v>66.412611240900134</v>
      </c>
      <c r="AT69">
        <v>63.986686894840688</v>
      </c>
      <c r="AU69">
        <v>62.626226905321104</v>
      </c>
      <c r="AV69">
        <v>62.716360182879882</v>
      </c>
      <c r="AW69">
        <v>63.593677841517483</v>
      </c>
      <c r="AX69">
        <v>61.90513793103807</v>
      </c>
      <c r="AY69">
        <v>61.244237704722494</v>
      </c>
      <c r="AZ69">
        <v>59.925748238749208</v>
      </c>
      <c r="BA69">
        <v>62.277630008960976</v>
      </c>
      <c r="BB69">
        <v>55.603597618066097</v>
      </c>
      <c r="BC69">
        <v>56.640379683013634</v>
      </c>
      <c r="BD69">
        <v>59.041548914502293</v>
      </c>
      <c r="BE69">
        <v>58.366697722215747</v>
      </c>
      <c r="BF69">
        <v>56.273324273135799</v>
      </c>
      <c r="BG69">
        <v>57.099314502686305</v>
      </c>
      <c r="BH69">
        <v>56.519360217587916</v>
      </c>
      <c r="BI69">
        <v>54.947997134780138</v>
      </c>
      <c r="BJ69">
        <v>57.747870409611231</v>
      </c>
      <c r="BK69">
        <v>62.984506445336741</v>
      </c>
      <c r="BL69">
        <v>61.334782586138118</v>
      </c>
      <c r="BM69">
        <v>56.769823524039154</v>
      </c>
      <c r="BN69">
        <v>63.472692956714539</v>
      </c>
      <c r="BO69">
        <v>64.188093623379984</v>
      </c>
    </row>
    <row r="70" spans="1:67" x14ac:dyDescent="0.25">
      <c r="A70" t="s">
        <v>245</v>
      </c>
      <c r="B70" t="s">
        <v>246</v>
      </c>
      <c r="C70" t="s">
        <v>116</v>
      </c>
      <c r="D70" t="s">
        <v>117</v>
      </c>
      <c r="O70">
        <v>39.69440828470298</v>
      </c>
      <c r="P70">
        <v>39.481760851106479</v>
      </c>
      <c r="Q70">
        <v>39.334075704398067</v>
      </c>
      <c r="R70">
        <v>42.244129878753554</v>
      </c>
      <c r="S70">
        <v>49.56339748503661</v>
      </c>
      <c r="T70">
        <v>45.394863513939967</v>
      </c>
      <c r="U70">
        <v>48.09442475837298</v>
      </c>
      <c r="V70">
        <v>48.287521716026909</v>
      </c>
      <c r="W70">
        <v>46.429589905958927</v>
      </c>
      <c r="X70">
        <v>48.650947081452472</v>
      </c>
      <c r="Y70">
        <v>52.179231119163866</v>
      </c>
      <c r="Z70">
        <v>53.950675475971089</v>
      </c>
      <c r="AA70">
        <v>53.898756372024522</v>
      </c>
      <c r="AB70">
        <v>54.026072305534406</v>
      </c>
      <c r="AC70">
        <v>57.343673931980561</v>
      </c>
      <c r="AD70">
        <v>57.677304236112818</v>
      </c>
      <c r="AE70">
        <v>51.445693856954222</v>
      </c>
      <c r="AF70">
        <v>50.767346206057866</v>
      </c>
      <c r="AG70">
        <v>51.481441747077852</v>
      </c>
      <c r="AH70">
        <v>53.042281375488471</v>
      </c>
      <c r="AI70">
        <v>51.688079630424646</v>
      </c>
      <c r="AJ70">
        <v>50.349884550711536</v>
      </c>
      <c r="AK70">
        <v>58.441405076347905</v>
      </c>
      <c r="AL70">
        <v>54.143845566109924</v>
      </c>
      <c r="AM70">
        <v>55.074775931832299</v>
      </c>
      <c r="AN70">
        <v>57.235402064789298</v>
      </c>
      <c r="AO70">
        <v>57.578190814714354</v>
      </c>
      <c r="AP70">
        <v>60.703961065633941</v>
      </c>
      <c r="AQ70">
        <v>61.271680646023491</v>
      </c>
      <c r="AR70">
        <v>62.981588329231229</v>
      </c>
      <c r="AS70">
        <v>69.314990306942448</v>
      </c>
      <c r="AT70">
        <v>68.414093765418997</v>
      </c>
      <c r="AU70">
        <v>66.242864080822372</v>
      </c>
      <c r="AV70">
        <v>65.386367189364094</v>
      </c>
      <c r="AW70">
        <v>67.821367752809152</v>
      </c>
      <c r="AX70">
        <v>70.281812975553606</v>
      </c>
      <c r="AY70">
        <v>73.95313458004631</v>
      </c>
      <c r="AZ70">
        <v>74.715252082234329</v>
      </c>
      <c r="BA70">
        <v>76.454103906554892</v>
      </c>
      <c r="BB70">
        <v>68.044022618159318</v>
      </c>
      <c r="BC70">
        <v>74.35402004992325</v>
      </c>
      <c r="BD70">
        <v>79.075864409713631</v>
      </c>
      <c r="BE70">
        <v>79.886257608344849</v>
      </c>
      <c r="BF70">
        <v>79.419851212772727</v>
      </c>
      <c r="BG70">
        <v>79.335181295218135</v>
      </c>
      <c r="BH70">
        <v>79.815508593509676</v>
      </c>
      <c r="BI70">
        <v>79.402232971016645</v>
      </c>
      <c r="BJ70">
        <v>82.306135536967844</v>
      </c>
      <c r="BK70">
        <v>84.43065419709913</v>
      </c>
      <c r="BL70">
        <v>84.16946095348321</v>
      </c>
      <c r="BM70">
        <v>77.910331511898917</v>
      </c>
      <c r="BN70">
        <v>84.600840344120869</v>
      </c>
      <c r="BO70">
        <v>95.076575450593992</v>
      </c>
    </row>
    <row r="71" spans="1:67" x14ac:dyDescent="0.25">
      <c r="A71" t="s">
        <v>247</v>
      </c>
      <c r="B71" t="s">
        <v>248</v>
      </c>
      <c r="C71" t="s">
        <v>116</v>
      </c>
      <c r="D71" t="s">
        <v>117</v>
      </c>
      <c r="E71">
        <v>19.911646591664482</v>
      </c>
      <c r="F71">
        <v>19.109158391608787</v>
      </c>
      <c r="G71">
        <v>21.03588910251673</v>
      </c>
      <c r="H71">
        <v>19.190297118051912</v>
      </c>
      <c r="I71">
        <v>19.044512038273737</v>
      </c>
      <c r="J71">
        <v>19.270138278824295</v>
      </c>
      <c r="K71">
        <v>21.600069188619294</v>
      </c>
      <c r="L71">
        <v>22.138779143479084</v>
      </c>
      <c r="M71">
        <v>24.960373010949873</v>
      </c>
      <c r="N71">
        <v>20.605302707611692</v>
      </c>
      <c r="O71">
        <v>22.451253559779836</v>
      </c>
      <c r="P71">
        <v>27.270514729921175</v>
      </c>
      <c r="Q71">
        <v>27.957989737663532</v>
      </c>
      <c r="R71">
        <v>34.53763474031399</v>
      </c>
      <c r="S71">
        <v>41.404370100131956</v>
      </c>
      <c r="T71">
        <v>35.405050044830652</v>
      </c>
      <c r="U71">
        <v>34.013904273157408</v>
      </c>
      <c r="V71">
        <v>34.442210237290219</v>
      </c>
      <c r="W71">
        <v>33.295828816945374</v>
      </c>
      <c r="X71">
        <v>36.079581767021764</v>
      </c>
      <c r="Y71">
        <v>35.025009591313527</v>
      </c>
      <c r="Z71">
        <v>29.915273689660953</v>
      </c>
      <c r="AA71">
        <v>32.412945588168853</v>
      </c>
      <c r="AB71">
        <v>30.87601734481294</v>
      </c>
      <c r="AC71">
        <v>33.058300533210037</v>
      </c>
      <c r="AD71">
        <v>35.717309397408791</v>
      </c>
      <c r="AE71">
        <v>33.110604480896498</v>
      </c>
      <c r="AF71">
        <v>37.730722854787452</v>
      </c>
      <c r="AG71">
        <v>42.662301475666567</v>
      </c>
      <c r="AH71">
        <v>45.112981186487922</v>
      </c>
      <c r="AI71">
        <v>44.594912294027836</v>
      </c>
      <c r="AJ71">
        <v>45.196639984555979</v>
      </c>
      <c r="AK71">
        <v>44.80654365220694</v>
      </c>
      <c r="AL71">
        <v>43.171218423468275</v>
      </c>
      <c r="AM71">
        <v>43.777747495199762</v>
      </c>
      <c r="AN71">
        <v>45.911270731824374</v>
      </c>
      <c r="AO71">
        <v>44.215702683215291</v>
      </c>
      <c r="AP71">
        <v>45.017186318076483</v>
      </c>
      <c r="AQ71">
        <v>43.395107949805038</v>
      </c>
      <c r="AR71">
        <v>49.201250798937636</v>
      </c>
      <c r="AS71">
        <v>59.464699296632972</v>
      </c>
      <c r="AT71">
        <v>50.745057160433213</v>
      </c>
      <c r="AU71">
        <v>49.376549641326498</v>
      </c>
      <c r="AV71">
        <v>47.241630694402573</v>
      </c>
      <c r="AW71">
        <v>50.665240367197327</v>
      </c>
      <c r="AX71">
        <v>56.099829703772265</v>
      </c>
      <c r="AY71">
        <v>59.709783188101781</v>
      </c>
      <c r="AZ71">
        <v>62.587138427930313</v>
      </c>
      <c r="BA71">
        <v>68.056947376030834</v>
      </c>
      <c r="BB71">
        <v>52.104849023074109</v>
      </c>
      <c r="BC71">
        <v>60.303238713412298</v>
      </c>
      <c r="BD71">
        <v>64.490238892998832</v>
      </c>
      <c r="BE71">
        <v>61.751112408385076</v>
      </c>
      <c r="BF71">
        <v>59.606156056966419</v>
      </c>
      <c r="BG71">
        <v>57.708168989206932</v>
      </c>
      <c r="BH71">
        <v>45.243877148583003</v>
      </c>
      <c r="BI71">
        <v>38.521340335882869</v>
      </c>
      <c r="BJ71">
        <v>42.421721391017414</v>
      </c>
      <c r="BK71">
        <v>46.362130948689618</v>
      </c>
      <c r="BL71">
        <v>46.076821190925827</v>
      </c>
      <c r="BM71">
        <v>41.375230075953212</v>
      </c>
      <c r="BN71">
        <v>51.386008568893502</v>
      </c>
      <c r="BO71">
        <v>57.69026362188734</v>
      </c>
    </row>
    <row r="72" spans="1:67" x14ac:dyDescent="0.25">
      <c r="A72" t="s">
        <v>249</v>
      </c>
      <c r="B72" t="s">
        <v>250</v>
      </c>
      <c r="C72" t="s">
        <v>116</v>
      </c>
      <c r="D72" t="s">
        <v>117</v>
      </c>
      <c r="E72">
        <v>41.691698525395957</v>
      </c>
      <c r="F72">
        <v>37.388193202146688</v>
      </c>
      <c r="G72">
        <v>34.570850946517183</v>
      </c>
      <c r="H72">
        <v>41.345784125240321</v>
      </c>
      <c r="I72">
        <v>43.272283272283275</v>
      </c>
      <c r="J72">
        <v>37.263297285367472</v>
      </c>
      <c r="K72">
        <v>36.817568396515767</v>
      </c>
      <c r="L72">
        <v>35.939719109988957</v>
      </c>
      <c r="M72">
        <v>29.263489562820006</v>
      </c>
      <c r="N72">
        <v>29.985897721368666</v>
      </c>
      <c r="O72">
        <v>30.662793603198402</v>
      </c>
      <c r="P72">
        <v>31.024676363420923</v>
      </c>
      <c r="Q72">
        <v>30.085346529148481</v>
      </c>
      <c r="R72">
        <v>31.696272204153114</v>
      </c>
      <c r="S72">
        <v>51.664828114095315</v>
      </c>
      <c r="T72">
        <v>53.71424264123921</v>
      </c>
      <c r="U72">
        <v>45.085463711481673</v>
      </c>
      <c r="V72">
        <v>52.951923896758792</v>
      </c>
      <c r="W72">
        <v>53.839382587156337</v>
      </c>
      <c r="X72">
        <v>69.464263064434292</v>
      </c>
      <c r="Y72">
        <v>73.383037562987894</v>
      </c>
      <c r="Z72">
        <v>74.459577429535983</v>
      </c>
      <c r="AA72">
        <v>64.201995012468828</v>
      </c>
      <c r="AB72">
        <v>57.142857142857139</v>
      </c>
      <c r="AC72">
        <v>52.531645569620252</v>
      </c>
      <c r="AD72">
        <v>46.112600536193028</v>
      </c>
      <c r="AE72">
        <v>36.054421768707485</v>
      </c>
      <c r="AF72">
        <v>35.339805825242721</v>
      </c>
      <c r="AG72">
        <v>52.597402597402599</v>
      </c>
      <c r="AH72">
        <v>50.129870129870127</v>
      </c>
      <c r="AI72">
        <v>52.922755741127347</v>
      </c>
      <c r="AJ72">
        <v>62.844444444444449</v>
      </c>
      <c r="AK72">
        <v>59.309849029475195</v>
      </c>
      <c r="AL72">
        <v>55.927835051546396</v>
      </c>
      <c r="AM72">
        <v>50.628571428571433</v>
      </c>
      <c r="AN72">
        <v>50.245098039215684</v>
      </c>
      <c r="AO72">
        <v>46.948561464690499</v>
      </c>
      <c r="AP72">
        <v>43.738247461451671</v>
      </c>
      <c r="AQ72">
        <v>41.927627000695892</v>
      </c>
      <c r="AR72">
        <v>38.361508452535759</v>
      </c>
      <c r="AS72">
        <v>39.017935901205533</v>
      </c>
      <c r="AT72">
        <v>39.810426540284361</v>
      </c>
      <c r="AU72">
        <v>40.987067827922935</v>
      </c>
      <c r="AV72">
        <v>46.179640718562872</v>
      </c>
      <c r="AW72">
        <v>57.81990521327014</v>
      </c>
      <c r="AX72">
        <v>62.952646239554319</v>
      </c>
      <c r="AY72">
        <v>61.518536506394696</v>
      </c>
      <c r="AZ72">
        <v>65.077873254564992</v>
      </c>
      <c r="BA72">
        <v>71.680625348967055</v>
      </c>
      <c r="BB72">
        <v>56.553444636346192</v>
      </c>
      <c r="BC72">
        <v>47.936350074589754</v>
      </c>
      <c r="BD72">
        <v>45.255634162351399</v>
      </c>
      <c r="BE72">
        <v>40.711769272108441</v>
      </c>
      <c r="BF72">
        <v>40.373038056331971</v>
      </c>
      <c r="BG72">
        <v>36.920187793427232</v>
      </c>
      <c r="BH72">
        <v>34.84594296002291</v>
      </c>
      <c r="BI72">
        <v>30.246549051450504</v>
      </c>
      <c r="BJ72">
        <v>42.832134358160786</v>
      </c>
      <c r="BK72">
        <v>45.911019673395906</v>
      </c>
      <c r="BL72">
        <v>41.124017155110792</v>
      </c>
      <c r="BM72">
        <v>32.126255566752263</v>
      </c>
      <c r="BN72">
        <v>29.856973480812233</v>
      </c>
      <c r="BO72">
        <v>36.98310487727128</v>
      </c>
    </row>
    <row r="73" spans="1:67" x14ac:dyDescent="0.25">
      <c r="A73" t="s">
        <v>251</v>
      </c>
      <c r="B73" t="s">
        <v>252</v>
      </c>
      <c r="C73" t="s">
        <v>116</v>
      </c>
      <c r="D73" t="s">
        <v>117</v>
      </c>
      <c r="O73">
        <v>39.219782695778214</v>
      </c>
      <c r="P73">
        <v>38.9384160479527</v>
      </c>
      <c r="Q73">
        <v>39.111218917299084</v>
      </c>
      <c r="R73">
        <v>41.207982550045465</v>
      </c>
      <c r="S73">
        <v>47.952516936735776</v>
      </c>
      <c r="T73">
        <v>44.151531278461775</v>
      </c>
      <c r="U73">
        <v>46.772371510567481</v>
      </c>
      <c r="V73">
        <v>46.92120827394303</v>
      </c>
      <c r="W73">
        <v>45.75262876588333</v>
      </c>
      <c r="X73">
        <v>48.625366587246006</v>
      </c>
      <c r="Y73">
        <v>51.009957322157213</v>
      </c>
      <c r="Z73">
        <v>53.576274491833736</v>
      </c>
      <c r="AA73">
        <v>53.288466290612639</v>
      </c>
      <c r="AB73">
        <v>53.008109358840962</v>
      </c>
      <c r="AC73">
        <v>56.060276467788128</v>
      </c>
      <c r="AD73">
        <v>56.527676483882104</v>
      </c>
      <c r="AE73">
        <v>49.780732695293956</v>
      </c>
      <c r="AF73">
        <v>49.208056677945812</v>
      </c>
      <c r="AG73">
        <v>50.427812488516402</v>
      </c>
      <c r="AH73">
        <v>53.267479803214847</v>
      </c>
      <c r="AI73">
        <v>52.475179315057311</v>
      </c>
      <c r="AJ73">
        <v>52.715100606393364</v>
      </c>
      <c r="AK73">
        <v>51.893459297277225</v>
      </c>
      <c r="AL73">
        <v>50.176891778578458</v>
      </c>
      <c r="AM73">
        <v>52.767987805620187</v>
      </c>
      <c r="AN73">
        <v>56.152510627980121</v>
      </c>
      <c r="AO73">
        <v>56.847684050874733</v>
      </c>
      <c r="AP73">
        <v>60.877461388106553</v>
      </c>
      <c r="AQ73">
        <v>62.174320341527931</v>
      </c>
      <c r="AR73">
        <v>63.021305923065547</v>
      </c>
      <c r="AS73">
        <v>70.78646744250598</v>
      </c>
      <c r="AT73">
        <v>70.012688292711786</v>
      </c>
      <c r="AU73">
        <v>67.629746726557315</v>
      </c>
      <c r="AV73">
        <v>66.275005233581325</v>
      </c>
      <c r="AW73">
        <v>69.168640400541847</v>
      </c>
      <c r="AX73">
        <v>72.42777725088547</v>
      </c>
      <c r="AY73">
        <v>76.750734791477043</v>
      </c>
      <c r="AZ73">
        <v>78.55641620162595</v>
      </c>
      <c r="BA73">
        <v>79.636324208229937</v>
      </c>
      <c r="BB73">
        <v>69.404896593209742</v>
      </c>
      <c r="BC73">
        <v>77.498152272553014</v>
      </c>
      <c r="BD73">
        <v>82.943089520368488</v>
      </c>
      <c r="BE73">
        <v>84.573003740715421</v>
      </c>
      <c r="BF73">
        <v>84.049099241109516</v>
      </c>
      <c r="BG73">
        <v>84.630552191577479</v>
      </c>
      <c r="BH73">
        <v>86.106584052221748</v>
      </c>
      <c r="BI73">
        <v>85.009785231536171</v>
      </c>
      <c r="BJ73">
        <v>88.128449187740429</v>
      </c>
      <c r="BK73">
        <v>89.772796787934595</v>
      </c>
      <c r="BL73">
        <v>89.708001607862982</v>
      </c>
      <c r="BM73">
        <v>82.704705421956376</v>
      </c>
      <c r="BN73">
        <v>90.305815022613615</v>
      </c>
      <c r="BO73">
        <v>102.72357081538328</v>
      </c>
    </row>
    <row r="74" spans="1:67" x14ac:dyDescent="0.25">
      <c r="A74" t="s">
        <v>253</v>
      </c>
      <c r="B74" t="s">
        <v>254</v>
      </c>
      <c r="C74" t="s">
        <v>116</v>
      </c>
      <c r="D74" t="s">
        <v>117</v>
      </c>
      <c r="AK74">
        <v>56.377189372113236</v>
      </c>
      <c r="AL74">
        <v>102.06000163492193</v>
      </c>
      <c r="AM74">
        <v>110.88177821201759</v>
      </c>
      <c r="AN74">
        <v>105.32262860541184</v>
      </c>
      <c r="AO74">
        <v>116.6175203012294</v>
      </c>
      <c r="AP74">
        <v>115.41477665872222</v>
      </c>
      <c r="AQ74">
        <v>94.92756567426845</v>
      </c>
      <c r="AR74">
        <v>96.259236179115106</v>
      </c>
      <c r="AS74">
        <v>67.881361926514558</v>
      </c>
      <c r="AT74">
        <v>72.062710958975188</v>
      </c>
      <c r="AU74">
        <v>76.590163657445061</v>
      </c>
      <c r="AV74">
        <v>74.007824290155213</v>
      </c>
      <c r="AW74">
        <v>65.570906849031957</v>
      </c>
      <c r="AX74">
        <v>61.106031021807325</v>
      </c>
      <c r="AY74">
        <v>45.260846053735435</v>
      </c>
      <c r="AZ74">
        <v>34.559559532637465</v>
      </c>
      <c r="BA74">
        <v>30.56095004944958</v>
      </c>
      <c r="BB74">
        <v>27.972141614814866</v>
      </c>
      <c r="BC74">
        <v>37.471465456569064</v>
      </c>
      <c r="BD74">
        <v>47.393790118868388</v>
      </c>
    </row>
    <row r="75" spans="1:67" x14ac:dyDescent="0.25">
      <c r="A75" t="s">
        <v>255</v>
      </c>
      <c r="B75" t="s">
        <v>256</v>
      </c>
      <c r="C75" t="s">
        <v>116</v>
      </c>
      <c r="D75" t="s">
        <v>117</v>
      </c>
      <c r="O75">
        <v>25.821510954030245</v>
      </c>
      <c r="P75">
        <v>25.89432031306837</v>
      </c>
      <c r="Q75">
        <v>27.180717188904435</v>
      </c>
      <c r="R75">
        <v>28.107088268143116</v>
      </c>
      <c r="S75">
        <v>31.695473178302869</v>
      </c>
      <c r="T75">
        <v>29.085959998920153</v>
      </c>
      <c r="U75">
        <v>30.077500424486082</v>
      </c>
      <c r="V75">
        <v>29.163584828067435</v>
      </c>
      <c r="W75">
        <v>27.725213290205048</v>
      </c>
      <c r="X75">
        <v>27.835996977674675</v>
      </c>
      <c r="Y75">
        <v>31.560610080093937</v>
      </c>
      <c r="Z75">
        <v>35.380191556283528</v>
      </c>
      <c r="AA75">
        <v>36.528428485059692</v>
      </c>
      <c r="AB75">
        <v>39.768524714609988</v>
      </c>
      <c r="AC75">
        <v>41.541430300568237</v>
      </c>
      <c r="AD75">
        <v>40.866626090296023</v>
      </c>
      <c r="AE75">
        <v>35.34734208537725</v>
      </c>
      <c r="AF75">
        <v>36.319960016714603</v>
      </c>
      <c r="AG75">
        <v>36.713481910794556</v>
      </c>
      <c r="AH75">
        <v>37.384183442903897</v>
      </c>
      <c r="AI75">
        <v>35.610733235031091</v>
      </c>
      <c r="AJ75">
        <v>35.478541249369144</v>
      </c>
      <c r="AK75">
        <v>35.97784214885759</v>
      </c>
      <c r="AL75">
        <v>36.949893981369748</v>
      </c>
      <c r="AM75">
        <v>41.644478733350368</v>
      </c>
      <c r="AN75">
        <v>44.775374087036568</v>
      </c>
      <c r="AO75">
        <v>46.245219264804184</v>
      </c>
      <c r="AP75">
        <v>51.166257115786074</v>
      </c>
      <c r="AQ75">
        <v>52.661454370828409</v>
      </c>
      <c r="AR75">
        <v>54.636466948565023</v>
      </c>
      <c r="AS75">
        <v>60.082333746494179</v>
      </c>
      <c r="AT75">
        <v>57.99715546374928</v>
      </c>
      <c r="AU75">
        <v>55.099179243067866</v>
      </c>
      <c r="AV75">
        <v>53.463689100622489</v>
      </c>
      <c r="AW75">
        <v>54.524182691692346</v>
      </c>
      <c r="AX75">
        <v>54.762297583347085</v>
      </c>
      <c r="AY75">
        <v>56.17713481360758</v>
      </c>
      <c r="AZ75">
        <v>57.747603759603329</v>
      </c>
      <c r="BA75">
        <v>55.983330043684731</v>
      </c>
      <c r="BB75">
        <v>46.994874327027475</v>
      </c>
      <c r="BC75">
        <v>52.928240557317963</v>
      </c>
      <c r="BD75">
        <v>58.793171035277595</v>
      </c>
      <c r="BE75">
        <v>60.845074793619268</v>
      </c>
      <c r="BF75">
        <v>61.976315719860445</v>
      </c>
      <c r="BG75">
        <v>63.838261954197527</v>
      </c>
      <c r="BH75">
        <v>64.183205143902384</v>
      </c>
      <c r="BI75">
        <v>63.739882629529262</v>
      </c>
      <c r="BJ75">
        <v>66.657060865795202</v>
      </c>
      <c r="BK75">
        <v>67.574940254631144</v>
      </c>
      <c r="BL75">
        <v>66.873890517401264</v>
      </c>
      <c r="BM75">
        <v>60.143167777142715</v>
      </c>
      <c r="BN75">
        <v>68.381776570586709</v>
      </c>
      <c r="BO75">
        <v>81.693200553383747</v>
      </c>
    </row>
    <row r="76" spans="1:67" x14ac:dyDescent="0.25">
      <c r="A76" t="s">
        <v>257</v>
      </c>
      <c r="B76" t="s">
        <v>258</v>
      </c>
      <c r="C76" t="s">
        <v>116</v>
      </c>
      <c r="D76" t="s">
        <v>117</v>
      </c>
      <c r="AN76">
        <v>139.08747367766296</v>
      </c>
      <c r="AO76">
        <v>132.97744275089198</v>
      </c>
      <c r="AP76">
        <v>151.05134439040262</v>
      </c>
      <c r="AQ76">
        <v>156.83823582752123</v>
      </c>
      <c r="AR76">
        <v>144.11645359293288</v>
      </c>
      <c r="AS76">
        <v>126.49561016552313</v>
      </c>
      <c r="AT76">
        <v>126.45698790150777</v>
      </c>
      <c r="AU76">
        <v>123.31821470665689</v>
      </c>
      <c r="AV76">
        <v>122.77687523457801</v>
      </c>
      <c r="AW76">
        <v>129.97820803953257</v>
      </c>
      <c r="AX76">
        <v>135.93881658463565</v>
      </c>
      <c r="AY76">
        <v>136.64322094667745</v>
      </c>
      <c r="AZ76">
        <v>133.98760125243473</v>
      </c>
      <c r="BA76">
        <v>136.68905114338227</v>
      </c>
      <c r="BB76">
        <v>116.76474767362475</v>
      </c>
      <c r="BC76">
        <v>143.6782240786188</v>
      </c>
      <c r="BD76">
        <v>167.39197983169413</v>
      </c>
      <c r="BE76">
        <v>170.75992641941181</v>
      </c>
      <c r="BF76">
        <v>166.45283453081586</v>
      </c>
      <c r="BG76">
        <v>160.24147473197877</v>
      </c>
      <c r="BH76">
        <v>150.9371897017754</v>
      </c>
      <c r="BI76">
        <v>150.40869674373306</v>
      </c>
      <c r="BJ76">
        <v>147.56372239644395</v>
      </c>
      <c r="BK76">
        <v>145.92029608313626</v>
      </c>
      <c r="BL76">
        <v>143.75453025376626</v>
      </c>
      <c r="BM76">
        <v>138.46633869994892</v>
      </c>
      <c r="BN76">
        <v>156.95804914454686</v>
      </c>
      <c r="BO76">
        <v>171.56748086042023</v>
      </c>
    </row>
    <row r="77" spans="1:67" x14ac:dyDescent="0.25">
      <c r="A77" t="s">
        <v>259</v>
      </c>
      <c r="B77" t="s">
        <v>260</v>
      </c>
      <c r="C77" t="s">
        <v>116</v>
      </c>
      <c r="D77" t="s">
        <v>117</v>
      </c>
      <c r="BD77">
        <v>48.232935411688992</v>
      </c>
      <c r="BE77">
        <v>45.397904183507222</v>
      </c>
      <c r="BF77">
        <v>41.471787080762461</v>
      </c>
      <c r="BG77">
        <v>40.741084149862623</v>
      </c>
      <c r="BH77">
        <v>39.656124144951491</v>
      </c>
      <c r="BI77">
        <v>34.899052800942798</v>
      </c>
      <c r="BJ77">
        <v>31.103631302290612</v>
      </c>
      <c r="BK77">
        <v>31.199374943469017</v>
      </c>
      <c r="BL77">
        <v>28.815301007042272</v>
      </c>
      <c r="BM77">
        <v>24.006113643482017</v>
      </c>
      <c r="BN77">
        <v>24.29896724828059</v>
      </c>
      <c r="BO77">
        <v>26.566835641127994</v>
      </c>
    </row>
    <row r="78" spans="1:67" x14ac:dyDescent="0.25">
      <c r="A78" t="s">
        <v>261</v>
      </c>
      <c r="B78" t="s">
        <v>262</v>
      </c>
      <c r="C78" t="s">
        <v>116</v>
      </c>
      <c r="D78" t="s">
        <v>117</v>
      </c>
      <c r="O78">
        <v>39.893604646249315</v>
      </c>
      <c r="P78">
        <v>39.546239749788143</v>
      </c>
      <c r="Q78">
        <v>39.619726571677269</v>
      </c>
      <c r="R78">
        <v>41.892101189279927</v>
      </c>
      <c r="S78">
        <v>48.858883557175432</v>
      </c>
      <c r="T78">
        <v>44.853123774417817</v>
      </c>
      <c r="U78">
        <v>47.347317958591283</v>
      </c>
      <c r="V78">
        <v>47.447227487411503</v>
      </c>
      <c r="W78">
        <v>46.236531248051101</v>
      </c>
      <c r="X78">
        <v>49.256916692621999</v>
      </c>
      <c r="Y78">
        <v>51.643848389558975</v>
      </c>
      <c r="Z78">
        <v>54.169737879805666</v>
      </c>
      <c r="AA78">
        <v>54.102307868423807</v>
      </c>
      <c r="AB78">
        <v>53.991173390370548</v>
      </c>
      <c r="AC78">
        <v>56.868704095054746</v>
      </c>
      <c r="AD78">
        <v>57.35515816267263</v>
      </c>
      <c r="AE78">
        <v>50.653063832181118</v>
      </c>
      <c r="AF78">
        <v>50.052369401247297</v>
      </c>
      <c r="AG78">
        <v>51.263632365134725</v>
      </c>
      <c r="AH78">
        <v>54.024954890272461</v>
      </c>
      <c r="AI78">
        <v>53.064353708399636</v>
      </c>
      <c r="AJ78">
        <v>53.285797812070115</v>
      </c>
      <c r="AK78">
        <v>52.957503190382461</v>
      </c>
      <c r="AL78">
        <v>51.435858529522577</v>
      </c>
      <c r="AM78">
        <v>54.055709844111362</v>
      </c>
      <c r="AN78">
        <v>57.070483398009621</v>
      </c>
      <c r="AO78">
        <v>57.846984072186359</v>
      </c>
      <c r="AP78">
        <v>61.975192783292719</v>
      </c>
      <c r="AQ78">
        <v>63.314651416267751</v>
      </c>
      <c r="AR78">
        <v>64.192701956637677</v>
      </c>
      <c r="AS78">
        <v>71.838228559574318</v>
      </c>
      <c r="AT78">
        <v>71.090177248791107</v>
      </c>
      <c r="AU78">
        <v>68.818785457613885</v>
      </c>
      <c r="AV78">
        <v>67.856271588802301</v>
      </c>
      <c r="AW78">
        <v>70.98877086646948</v>
      </c>
      <c r="AX78">
        <v>74.281052626038928</v>
      </c>
      <c r="AY78">
        <v>78.957438709109397</v>
      </c>
      <c r="AZ78">
        <v>80.87234861308761</v>
      </c>
      <c r="BA78">
        <v>82.014859804943796</v>
      </c>
      <c r="BB78">
        <v>71.719316089374274</v>
      </c>
      <c r="BC78">
        <v>79.655445418172505</v>
      </c>
      <c r="BD78">
        <v>85.094222952072457</v>
      </c>
      <c r="BE78">
        <v>86.733517425402624</v>
      </c>
      <c r="BF78">
        <v>86.234229244706242</v>
      </c>
      <c r="BG78">
        <v>87.083992167364755</v>
      </c>
      <c r="BH78">
        <v>88.405097396482404</v>
      </c>
      <c r="BI78">
        <v>87.412410310262914</v>
      </c>
      <c r="BJ78">
        <v>90.460695544278437</v>
      </c>
      <c r="BK78">
        <v>92.151544095332525</v>
      </c>
      <c r="BL78">
        <v>92.097888376665821</v>
      </c>
      <c r="BM78">
        <v>85.170091258050817</v>
      </c>
      <c r="BN78">
        <v>92.894749591976606</v>
      </c>
      <c r="BO78">
        <v>105.38101898203405</v>
      </c>
    </row>
    <row r="79" spans="1:67" x14ac:dyDescent="0.25">
      <c r="A79" t="s">
        <v>263</v>
      </c>
      <c r="B79" t="s">
        <v>264</v>
      </c>
      <c r="C79" t="s">
        <v>116</v>
      </c>
      <c r="D79" t="s">
        <v>117</v>
      </c>
      <c r="O79">
        <v>35.252383289690535</v>
      </c>
      <c r="P79">
        <v>39.549333871463077</v>
      </c>
      <c r="Q79">
        <v>37.168450166943536</v>
      </c>
      <c r="R79">
        <v>43.909056888804159</v>
      </c>
      <c r="S79">
        <v>55.540437305782667</v>
      </c>
      <c r="T79">
        <v>55.28726544021707</v>
      </c>
      <c r="U79">
        <v>55.321149570689677</v>
      </c>
      <c r="V79">
        <v>59.168474041393573</v>
      </c>
      <c r="W79">
        <v>55.520929044300452</v>
      </c>
      <c r="X79">
        <v>57.088323822453631</v>
      </c>
      <c r="Y79">
        <v>60.105422779637301</v>
      </c>
      <c r="Z79">
        <v>46.268126538482129</v>
      </c>
      <c r="AA79">
        <v>43.631646239224004</v>
      </c>
      <c r="AB79">
        <v>31.707028148121712</v>
      </c>
      <c r="AC79">
        <v>32.582848422023659</v>
      </c>
      <c r="AD79">
        <v>31.950628943006855</v>
      </c>
      <c r="AE79">
        <v>28.075011358145932</v>
      </c>
      <c r="AF79">
        <v>34.183105158897405</v>
      </c>
      <c r="AG79">
        <v>32.55406995223381</v>
      </c>
      <c r="AH79">
        <v>46.193557527228677</v>
      </c>
      <c r="AI79">
        <v>41.384371055380349</v>
      </c>
      <c r="AJ79">
        <v>40.207116356079148</v>
      </c>
      <c r="AK79">
        <v>39.413718980226996</v>
      </c>
      <c r="AL79">
        <v>37.436136369055724</v>
      </c>
      <c r="AM79">
        <v>36.80709207132869</v>
      </c>
      <c r="AN79">
        <v>44.240168755078599</v>
      </c>
      <c r="AO79">
        <v>45.914680570560343</v>
      </c>
      <c r="AP79">
        <v>62.028824165564195</v>
      </c>
      <c r="AQ79">
        <v>60.564137137829931</v>
      </c>
      <c r="AR79">
        <v>59.882314278346428</v>
      </c>
      <c r="AS79">
        <v>65.500709427701224</v>
      </c>
      <c r="AT79">
        <v>63.569325502812283</v>
      </c>
      <c r="AU79">
        <v>61.853816261780565</v>
      </c>
      <c r="AV79">
        <v>71.483178902308154</v>
      </c>
      <c r="AW79">
        <v>63.769985933252862</v>
      </c>
      <c r="AX79">
        <v>62.185445703552091</v>
      </c>
      <c r="AY79">
        <v>61.464944079190431</v>
      </c>
      <c r="AZ79">
        <v>59.001507899686558</v>
      </c>
      <c r="BA79">
        <v>61.205536693639871</v>
      </c>
      <c r="BB79">
        <v>54.225423487580223</v>
      </c>
      <c r="BC79">
        <v>57.703989807671732</v>
      </c>
      <c r="BD79">
        <v>60.811344817958918</v>
      </c>
      <c r="BE79">
        <v>57.308216033047842</v>
      </c>
      <c r="BF79">
        <v>52.929048370798228</v>
      </c>
      <c r="BG79">
        <v>52.055251693897453</v>
      </c>
      <c r="BH79">
        <v>48.633799779701476</v>
      </c>
      <c r="BI79">
        <v>45.429543301615212</v>
      </c>
      <c r="BJ79">
        <v>49.89805041659546</v>
      </c>
      <c r="BK79">
        <v>53.644873561332275</v>
      </c>
      <c r="BL79">
        <v>53.387034091250953</v>
      </c>
      <c r="BM79">
        <v>41.029727489610607</v>
      </c>
      <c r="BN79">
        <v>46.531185844586709</v>
      </c>
    </row>
    <row r="80" spans="1:67" x14ac:dyDescent="0.25">
      <c r="A80" t="s">
        <v>265</v>
      </c>
      <c r="B80" t="s">
        <v>266</v>
      </c>
      <c r="C80" t="s">
        <v>116</v>
      </c>
      <c r="D80" t="s">
        <v>117</v>
      </c>
      <c r="O80">
        <v>49.421372437819002</v>
      </c>
      <c r="P80">
        <v>47.442447294865204</v>
      </c>
      <c r="Q80">
        <v>47.790330151106339</v>
      </c>
      <c r="R80">
        <v>48.507729354030175</v>
      </c>
      <c r="S80">
        <v>55.214913286565995</v>
      </c>
      <c r="T80">
        <v>50.332574487603644</v>
      </c>
      <c r="U80">
        <v>49.268082963818685</v>
      </c>
      <c r="V80">
        <v>52.389981259591877</v>
      </c>
      <c r="W80">
        <v>52.625937916050304</v>
      </c>
      <c r="X80">
        <v>58.113530040263051</v>
      </c>
      <c r="Y80">
        <v>62.946786701132005</v>
      </c>
      <c r="Z80">
        <v>61.596658523130266</v>
      </c>
      <c r="AA80">
        <v>57.57540359320609</v>
      </c>
      <c r="AB80">
        <v>57.419584520020109</v>
      </c>
      <c r="AC80">
        <v>56.599326599326602</v>
      </c>
      <c r="AD80">
        <v>55.307751738346646</v>
      </c>
      <c r="AE80">
        <v>49.983251718692678</v>
      </c>
      <c r="AF80">
        <v>49.478705180459563</v>
      </c>
      <c r="AG80">
        <v>48.157658068636522</v>
      </c>
      <c r="AH80">
        <v>47.874631800770743</v>
      </c>
      <c r="AI80">
        <v>45.84153299838389</v>
      </c>
      <c r="AJ80">
        <v>43.488417588234618</v>
      </c>
      <c r="AK80">
        <v>50.241796607770517</v>
      </c>
      <c r="AL80">
        <v>58.164932095020305</v>
      </c>
      <c r="AM80">
        <v>62.428236123814038</v>
      </c>
      <c r="AN80">
        <v>64.073709525210802</v>
      </c>
      <c r="AO80">
        <v>65.722010520850688</v>
      </c>
      <c r="AP80">
        <v>68.221321757650685</v>
      </c>
      <c r="AQ80">
        <v>66.967146438235631</v>
      </c>
      <c r="AR80">
        <v>66.239875193041058</v>
      </c>
      <c r="AS80">
        <v>74.894827106023072</v>
      </c>
      <c r="AT80">
        <v>70.276848189838759</v>
      </c>
      <c r="AU80">
        <v>69.299462575596351</v>
      </c>
      <c r="AV80">
        <v>68.055802674152716</v>
      </c>
      <c r="AW80">
        <v>70.960203580292017</v>
      </c>
      <c r="AX80">
        <v>76.579207830612006</v>
      </c>
      <c r="AY80">
        <v>81.98349306234347</v>
      </c>
      <c r="AZ80">
        <v>82.857402497434137</v>
      </c>
      <c r="BA80">
        <v>86.184335829923043</v>
      </c>
      <c r="BB80">
        <v>70.123303273231471</v>
      </c>
      <c r="BC80">
        <v>75.464407392249512</v>
      </c>
      <c r="BD80">
        <v>78.579581611935481</v>
      </c>
      <c r="BE80">
        <v>79.170500952560971</v>
      </c>
      <c r="BF80">
        <v>77.09388658042981</v>
      </c>
      <c r="BG80">
        <v>74.112722755767351</v>
      </c>
      <c r="BH80">
        <v>71.382548430588727</v>
      </c>
      <c r="BI80">
        <v>70.898500353993683</v>
      </c>
      <c r="BJ80">
        <v>75.053137193384032</v>
      </c>
      <c r="BK80">
        <v>78.192168318612872</v>
      </c>
      <c r="BL80">
        <v>79.605433214651995</v>
      </c>
      <c r="BM80">
        <v>71.498668279854471</v>
      </c>
      <c r="BN80">
        <v>79.013464009513399</v>
      </c>
      <c r="BO80">
        <v>92.535220246063616</v>
      </c>
    </row>
    <row r="81" spans="1:67" x14ac:dyDescent="0.25">
      <c r="A81" t="s">
        <v>267</v>
      </c>
      <c r="B81" t="s">
        <v>268</v>
      </c>
      <c r="C81" t="s">
        <v>116</v>
      </c>
      <c r="D81" t="s">
        <v>117</v>
      </c>
      <c r="Y81">
        <v>100.46761202931667</v>
      </c>
      <c r="Z81">
        <v>100.47348484848484</v>
      </c>
      <c r="AA81">
        <v>92.859708999461105</v>
      </c>
      <c r="AB81">
        <v>92.64576320733994</v>
      </c>
      <c r="AC81">
        <v>86.724692229279384</v>
      </c>
      <c r="AD81">
        <v>89.045882710422362</v>
      </c>
      <c r="AE81">
        <v>81.138400492577134</v>
      </c>
      <c r="AF81">
        <v>87.37373737373737</v>
      </c>
      <c r="AG81">
        <v>107.67195767195767</v>
      </c>
      <c r="AH81">
        <v>123.0249008282035</v>
      </c>
      <c r="AI81">
        <v>129.5</v>
      </c>
      <c r="AJ81">
        <v>117.8158667972576</v>
      </c>
      <c r="AK81">
        <v>106.79055227509554</v>
      </c>
      <c r="AL81">
        <v>111.78196233894946</v>
      </c>
      <c r="AM81">
        <v>115.84302869327747</v>
      </c>
      <c r="AN81">
        <v>114.14341910570573</v>
      </c>
      <c r="AO81">
        <v>121.72603106588109</v>
      </c>
      <c r="AP81">
        <v>119.69777306468717</v>
      </c>
      <c r="AQ81">
        <v>119.36976708783682</v>
      </c>
      <c r="AR81">
        <v>122.80223381662778</v>
      </c>
      <c r="AS81">
        <v>135.89564146348292</v>
      </c>
      <c r="AT81">
        <v>129.9973418394471</v>
      </c>
      <c r="AU81">
        <v>126.05257906814327</v>
      </c>
      <c r="AV81">
        <v>128.97596991653671</v>
      </c>
      <c r="AW81">
        <v>125.12198759881528</v>
      </c>
      <c r="AX81">
        <v>117.74007936507938</v>
      </c>
      <c r="AY81">
        <v>118.04833167470943</v>
      </c>
      <c r="AZ81">
        <v>110.38951489862319</v>
      </c>
      <c r="BA81">
        <v>130.99784797645779</v>
      </c>
      <c r="BB81">
        <v>108.86911741167378</v>
      </c>
      <c r="BC81">
        <v>121.22790339567105</v>
      </c>
      <c r="BD81">
        <v>124.47683480519571</v>
      </c>
      <c r="BE81">
        <v>125.28579168511205</v>
      </c>
      <c r="BF81">
        <v>126.34838672484858</v>
      </c>
      <c r="BG81">
        <v>110.81230606319228</v>
      </c>
      <c r="BH81">
        <v>101.18904895621057</v>
      </c>
      <c r="BI81">
        <v>97.174490584120605</v>
      </c>
      <c r="BJ81">
        <v>97.021662525844221</v>
      </c>
      <c r="BK81">
        <v>103.23541994855594</v>
      </c>
      <c r="BL81">
        <v>106.68086623802809</v>
      </c>
      <c r="BM81">
        <v>71.736764314661684</v>
      </c>
      <c r="BN81">
        <v>81.883496217453683</v>
      </c>
      <c r="BO81">
        <v>107.84627850285185</v>
      </c>
    </row>
    <row r="82" spans="1:67" x14ac:dyDescent="0.25">
      <c r="A82" t="s">
        <v>269</v>
      </c>
      <c r="B82" t="s">
        <v>270</v>
      </c>
      <c r="C82" t="s">
        <v>116</v>
      </c>
      <c r="D82" t="s">
        <v>117</v>
      </c>
      <c r="E82">
        <v>27.193918947772989</v>
      </c>
      <c r="F82">
        <v>26.674544559330375</v>
      </c>
      <c r="G82">
        <v>25.134432221558363</v>
      </c>
      <c r="H82">
        <v>25.159105872025584</v>
      </c>
      <c r="I82">
        <v>26.005229312416084</v>
      </c>
      <c r="J82">
        <v>25.954568056318863</v>
      </c>
      <c r="K82">
        <v>26.583439982614156</v>
      </c>
      <c r="L82">
        <v>26.606734044335251</v>
      </c>
      <c r="M82">
        <v>26.945323137086291</v>
      </c>
      <c r="N82">
        <v>28.992755815816174</v>
      </c>
      <c r="O82">
        <v>31.418956546643546</v>
      </c>
      <c r="P82">
        <v>32.008959141748463</v>
      </c>
      <c r="Q82">
        <v>32.470428853514989</v>
      </c>
      <c r="R82">
        <v>34.40597231120644</v>
      </c>
      <c r="S82">
        <v>42.355767623359938</v>
      </c>
      <c r="T82">
        <v>36.691736336040968</v>
      </c>
      <c r="U82">
        <v>39.59987087875809</v>
      </c>
      <c r="V82">
        <v>40.635969844234324</v>
      </c>
      <c r="W82">
        <v>39.438348894912728</v>
      </c>
      <c r="X82">
        <v>41.033625473996132</v>
      </c>
      <c r="Y82">
        <v>43.502667286451072</v>
      </c>
      <c r="Z82">
        <v>45.410943459121341</v>
      </c>
      <c r="AA82">
        <v>45.252385283682798</v>
      </c>
      <c r="AB82">
        <v>45.139828319846522</v>
      </c>
      <c r="AC82">
        <v>47.541829908207575</v>
      </c>
      <c r="AD82">
        <v>47.016387990323203</v>
      </c>
      <c r="AE82">
        <v>40.887998467952215</v>
      </c>
      <c r="AF82">
        <v>40.292739458610747</v>
      </c>
      <c r="AG82">
        <v>41.392216944169732</v>
      </c>
      <c r="AH82">
        <v>44.001781127867126</v>
      </c>
      <c r="AI82">
        <v>42.736055188857442</v>
      </c>
      <c r="AJ82">
        <v>42.983681489046951</v>
      </c>
      <c r="AK82">
        <v>41.991612606025022</v>
      </c>
      <c r="AL82">
        <v>39.905123721783809</v>
      </c>
      <c r="AM82">
        <v>41.826239737190718</v>
      </c>
      <c r="AN82">
        <v>43.646128577092327</v>
      </c>
      <c r="AO82">
        <v>44.329239953811729</v>
      </c>
      <c r="AP82">
        <v>48.033496883066448</v>
      </c>
      <c r="AQ82">
        <v>49.506766792711865</v>
      </c>
      <c r="AR82">
        <v>49.760920600228836</v>
      </c>
      <c r="AS82">
        <v>55.861245718034468</v>
      </c>
      <c r="AT82">
        <v>54.95936809257573</v>
      </c>
      <c r="AU82">
        <v>53.072024758333548</v>
      </c>
      <c r="AV82">
        <v>50.79783352323529</v>
      </c>
      <c r="AW82">
        <v>51.925007878433284</v>
      </c>
      <c r="AX82">
        <v>53.980706776412092</v>
      </c>
      <c r="AY82">
        <v>56.103424449625592</v>
      </c>
      <c r="AZ82">
        <v>56.420756583013961</v>
      </c>
      <c r="BA82">
        <v>57.39708288579488</v>
      </c>
      <c r="BB82">
        <v>50.462450850072969</v>
      </c>
      <c r="BC82">
        <v>54.867791081893401</v>
      </c>
      <c r="BD82">
        <v>58.790576422400456</v>
      </c>
      <c r="BE82">
        <v>59.7020591687875</v>
      </c>
      <c r="BF82">
        <v>59.764055074913017</v>
      </c>
      <c r="BG82">
        <v>60.478796519619578</v>
      </c>
      <c r="BH82">
        <v>61.751693934586108</v>
      </c>
      <c r="BI82">
        <v>61.100142382109532</v>
      </c>
      <c r="BJ82">
        <v>62.961847293406613</v>
      </c>
      <c r="BK82">
        <v>64.437952596912979</v>
      </c>
      <c r="BL82">
        <v>64.141473190202802</v>
      </c>
      <c r="BM82">
        <v>56.863822886175917</v>
      </c>
      <c r="BN82">
        <v>60.839667795607134</v>
      </c>
      <c r="BO82">
        <v>72.143513124580679</v>
      </c>
    </row>
    <row r="83" spans="1:67" x14ac:dyDescent="0.25">
      <c r="A83" t="s">
        <v>271</v>
      </c>
      <c r="B83" t="s">
        <v>272</v>
      </c>
      <c r="C83" t="s">
        <v>116</v>
      </c>
      <c r="D83" t="s">
        <v>117</v>
      </c>
      <c r="AQ83">
        <v>91.609818039364015</v>
      </c>
      <c r="AR83">
        <v>100.49192830812255</v>
      </c>
      <c r="AS83">
        <v>110.54535336672231</v>
      </c>
      <c r="AT83">
        <v>104.90333136578749</v>
      </c>
      <c r="AU83">
        <v>98.623156012516773</v>
      </c>
      <c r="AV83">
        <v>108.25930080955702</v>
      </c>
      <c r="AW83">
        <v>93.414431153950375</v>
      </c>
      <c r="AX83">
        <v>100.96086420922961</v>
      </c>
      <c r="AY83">
        <v>97.394717761090789</v>
      </c>
      <c r="AZ83">
        <v>99.506789498071925</v>
      </c>
      <c r="BA83">
        <v>103.49622253558852</v>
      </c>
      <c r="BB83">
        <v>96.86080803321174</v>
      </c>
      <c r="BC83">
        <v>97.183968522670085</v>
      </c>
      <c r="BD83">
        <v>105.84645347367795</v>
      </c>
      <c r="BE83">
        <v>117.15850492549522</v>
      </c>
      <c r="BF83">
        <v>114.0622828209286</v>
      </c>
      <c r="BG83">
        <v>106.14253919338665</v>
      </c>
      <c r="BH83">
        <v>105.61067159438701</v>
      </c>
      <c r="BI83">
        <v>104.55270300239728</v>
      </c>
      <c r="BJ83">
        <v>107.23840016262642</v>
      </c>
      <c r="BK83">
        <v>106.87416810695909</v>
      </c>
      <c r="BL83">
        <v>108.3169313864604</v>
      </c>
      <c r="BM83">
        <v>96.909656382773505</v>
      </c>
      <c r="BN83">
        <v>104.89689373866963</v>
      </c>
    </row>
    <row r="84" spans="1:67" x14ac:dyDescent="0.25">
      <c r="A84" t="s">
        <v>273</v>
      </c>
      <c r="B84" t="s">
        <v>274</v>
      </c>
      <c r="C84" t="s">
        <v>116</v>
      </c>
      <c r="D84" t="s">
        <v>117</v>
      </c>
      <c r="AB84">
        <v>87.699530516431921</v>
      </c>
      <c r="AN84">
        <v>91.491470394037606</v>
      </c>
      <c r="AO84">
        <v>102.07692416810694</v>
      </c>
      <c r="AP84">
        <v>106.16828545059364</v>
      </c>
      <c r="AQ84">
        <v>101.25547634679639</v>
      </c>
      <c r="AR84">
        <v>94.73895080641681</v>
      </c>
      <c r="AS84">
        <v>90.588832426379867</v>
      </c>
      <c r="AT84">
        <v>95.732057273305614</v>
      </c>
      <c r="AU84">
        <v>89.814413163272548</v>
      </c>
      <c r="AV84">
        <v>94.793526051315851</v>
      </c>
      <c r="AW84">
        <v>93.717635991275245</v>
      </c>
      <c r="AX84">
        <v>92.519554949838565</v>
      </c>
      <c r="AY84">
        <v>95.322429941559946</v>
      </c>
      <c r="AZ84">
        <v>98.672441617027644</v>
      </c>
      <c r="BA84">
        <v>109.28947565430632</v>
      </c>
      <c r="BB84">
        <v>108.7878178108965</v>
      </c>
      <c r="BC84">
        <v>105.81365314212339</v>
      </c>
      <c r="BD84">
        <v>106.90462239834295</v>
      </c>
      <c r="BE84">
        <v>111.35891448919431</v>
      </c>
      <c r="BF84">
        <v>113.26134626927401</v>
      </c>
      <c r="BG84">
        <v>105.85997108414414</v>
      </c>
      <c r="BH84">
        <v>105.29647233608404</v>
      </c>
      <c r="BI84">
        <v>100.63503490585231</v>
      </c>
      <c r="BJ84">
        <v>101.02425417299847</v>
      </c>
      <c r="BK84">
        <v>100.85146180090527</v>
      </c>
      <c r="BL84">
        <v>104.95145631067962</v>
      </c>
      <c r="BM84">
        <v>89.044117647058812</v>
      </c>
      <c r="BN84">
        <v>93.508162411154245</v>
      </c>
      <c r="BO84">
        <v>101.35939143830022</v>
      </c>
    </row>
    <row r="85" spans="1:67" x14ac:dyDescent="0.25">
      <c r="A85" t="s">
        <v>275</v>
      </c>
      <c r="B85" t="s">
        <v>276</v>
      </c>
      <c r="C85" t="s">
        <v>116</v>
      </c>
      <c r="D85" t="s">
        <v>117</v>
      </c>
      <c r="E85">
        <v>66.79819617904262</v>
      </c>
      <c r="F85">
        <v>62.874505013271317</v>
      </c>
      <c r="G85">
        <v>62.482657146055153</v>
      </c>
      <c r="H85">
        <v>92.496657156427105</v>
      </c>
      <c r="I85">
        <v>77.8433514519825</v>
      </c>
      <c r="J85">
        <v>80.540540540540533</v>
      </c>
      <c r="K85">
        <v>79.304632335204033</v>
      </c>
      <c r="L85">
        <v>96.10781437125749</v>
      </c>
      <c r="M85">
        <v>97.667997896296882</v>
      </c>
      <c r="N85">
        <v>108.70632460409857</v>
      </c>
      <c r="O85">
        <v>87.709477606820656</v>
      </c>
      <c r="P85">
        <v>118.6488106565176</v>
      </c>
      <c r="Q85">
        <v>145.34531797235024</v>
      </c>
      <c r="R85">
        <v>116.51145872129112</v>
      </c>
      <c r="S85">
        <v>100.80710250201777</v>
      </c>
      <c r="T85">
        <v>97.42647058823529</v>
      </c>
      <c r="U85">
        <v>91.684049506327355</v>
      </c>
      <c r="V85">
        <v>102.85424514633439</v>
      </c>
      <c r="W85">
        <v>108.67952522255193</v>
      </c>
      <c r="X85">
        <v>95.8889233633261</v>
      </c>
      <c r="Y85">
        <v>96.350364963503651</v>
      </c>
      <c r="Z85">
        <v>104.05907575035731</v>
      </c>
      <c r="AA85">
        <v>101.26167045167801</v>
      </c>
      <c r="AB85">
        <v>104.86729087673142</v>
      </c>
      <c r="AC85">
        <v>99.293149980722276</v>
      </c>
      <c r="AD85">
        <v>119.85338220593135</v>
      </c>
      <c r="AE85">
        <v>89.895647747518453</v>
      </c>
      <c r="AF85">
        <v>87.914427614359511</v>
      </c>
      <c r="AG85">
        <v>78.522020749427696</v>
      </c>
      <c r="AH85">
        <v>86.993635342568325</v>
      </c>
      <c r="AI85">
        <v>76.897445390596076</v>
      </c>
      <c r="AJ85">
        <v>80.534938548131123</v>
      </c>
      <c r="AK85">
        <v>79.868842088552</v>
      </c>
      <c r="AL85">
        <v>83.343036542029211</v>
      </c>
      <c r="AM85">
        <v>99.926686800163338</v>
      </c>
      <c r="AN85">
        <v>95.134696186166778</v>
      </c>
      <c r="AO85">
        <v>95.670900851414444</v>
      </c>
      <c r="AP85">
        <v>98.536264513846447</v>
      </c>
      <c r="AQ85">
        <v>95.974782608695648</v>
      </c>
      <c r="AR85">
        <v>97.731452455590386</v>
      </c>
      <c r="AS85">
        <v>101.7019289396375</v>
      </c>
      <c r="AT85">
        <v>83.63861324241077</v>
      </c>
      <c r="AU85">
        <v>84.759081537622322</v>
      </c>
      <c r="AV85">
        <v>80.302608205631216</v>
      </c>
      <c r="AW85">
        <v>81.767537141869781</v>
      </c>
      <c r="AX85">
        <v>83.94959983992409</v>
      </c>
      <c r="AY85">
        <v>88.6494092562519</v>
      </c>
      <c r="AZ85">
        <v>85.13247916365782</v>
      </c>
      <c r="BA85">
        <v>88.998872594574777</v>
      </c>
      <c r="BB85">
        <v>83.504577423563617</v>
      </c>
      <c r="BC85">
        <v>89.157662724835291</v>
      </c>
      <c r="BD85">
        <v>90.498377333132339</v>
      </c>
      <c r="BE85">
        <v>92.342808942054504</v>
      </c>
      <c r="BF85">
        <v>90.635036147864469</v>
      </c>
      <c r="BG85">
        <v>73.520329016243764</v>
      </c>
      <c r="BH85">
        <v>73.949781458828127</v>
      </c>
      <c r="BI85">
        <v>70.133381064530781</v>
      </c>
      <c r="BJ85">
        <v>75.068740445663835</v>
      </c>
      <c r="BK85">
        <v>77.036597697302398</v>
      </c>
      <c r="BL85">
        <v>73.428089448664394</v>
      </c>
      <c r="BM85">
        <v>70.059996587242381</v>
      </c>
      <c r="BN85">
        <v>72.127782770490313</v>
      </c>
      <c r="BO85">
        <v>77.988507235954103</v>
      </c>
    </row>
    <row r="86" spans="1:67" x14ac:dyDescent="0.25">
      <c r="A86" t="s">
        <v>277</v>
      </c>
      <c r="B86" t="s">
        <v>278</v>
      </c>
      <c r="C86" t="s">
        <v>116</v>
      </c>
      <c r="D86" t="s">
        <v>117</v>
      </c>
      <c r="O86">
        <v>43.02493801766726</v>
      </c>
      <c r="P86">
        <v>42.671169898126848</v>
      </c>
      <c r="Q86">
        <v>41.603087254239277</v>
      </c>
      <c r="R86">
        <v>47.466797719927726</v>
      </c>
      <c r="S86">
        <v>58.763743578694303</v>
      </c>
      <c r="T86">
        <v>52.781348719732044</v>
      </c>
      <c r="U86">
        <v>57.446378524526843</v>
      </c>
      <c r="V86">
        <v>58.959142266072561</v>
      </c>
      <c r="W86">
        <v>55.011698246775865</v>
      </c>
      <c r="X86">
        <v>54.686357957094543</v>
      </c>
      <c r="Y86">
        <v>51.336004969209824</v>
      </c>
      <c r="Z86">
        <v>49.416459854692754</v>
      </c>
      <c r="AA86">
        <v>49.638226814194716</v>
      </c>
      <c r="AB86">
        <v>50.837685332243552</v>
      </c>
      <c r="AC86">
        <v>55.433845901091239</v>
      </c>
      <c r="AD86">
        <v>54.977297895612075</v>
      </c>
      <c r="AE86">
        <v>50.550617702182002</v>
      </c>
      <c r="AF86">
        <v>49.917069950544452</v>
      </c>
      <c r="AG86">
        <v>47.379193270675884</v>
      </c>
      <c r="AH86">
        <v>48.696141829299286</v>
      </c>
      <c r="AI86">
        <v>48.270415301629271</v>
      </c>
      <c r="AJ86">
        <v>45.336253599725914</v>
      </c>
      <c r="AK86">
        <v>46.326685957421489</v>
      </c>
      <c r="AL86">
        <v>49.770852749761914</v>
      </c>
      <c r="AM86">
        <v>51.910064868839875</v>
      </c>
      <c r="AN86">
        <v>50.963746531672996</v>
      </c>
      <c r="AO86">
        <v>52.210570442179929</v>
      </c>
      <c r="AP86">
        <v>50.954450538391868</v>
      </c>
      <c r="AQ86">
        <v>49.31023509845636</v>
      </c>
      <c r="AR86">
        <v>49.580711583584737</v>
      </c>
      <c r="AS86">
        <v>52.46966107036053</v>
      </c>
      <c r="AT86">
        <v>52.80685012000982</v>
      </c>
      <c r="AU86">
        <v>51.307956677003652</v>
      </c>
      <c r="AV86">
        <v>50.118482942028699</v>
      </c>
      <c r="AW86">
        <v>50.333378670414533</v>
      </c>
      <c r="AX86">
        <v>52.538754525261091</v>
      </c>
      <c r="AY86">
        <v>56.797866973738444</v>
      </c>
      <c r="AZ86">
        <v>52.834145861797708</v>
      </c>
      <c r="BA86">
        <v>56.405288144690942</v>
      </c>
      <c r="BB86">
        <v>54.590490771849922</v>
      </c>
      <c r="BC86">
        <v>58.806634412089942</v>
      </c>
      <c r="BD86">
        <v>63.157195812309851</v>
      </c>
      <c r="BE86">
        <v>61.889950100423697</v>
      </c>
      <c r="BF86">
        <v>61.655527476917413</v>
      </c>
      <c r="BG86">
        <v>58.857317399844433</v>
      </c>
      <c r="BH86">
        <v>56.913021252494801</v>
      </c>
      <c r="BI86">
        <v>59.256219551169039</v>
      </c>
      <c r="BJ86">
        <v>62.799567195905247</v>
      </c>
      <c r="BK86">
        <v>63.999796051747239</v>
      </c>
      <c r="BL86">
        <v>64.130153130791101</v>
      </c>
      <c r="BM86">
        <v>58.116158843834413</v>
      </c>
      <c r="BN86">
        <v>58.874985354010093</v>
      </c>
      <c r="BO86">
        <v>68.923041475764251</v>
      </c>
    </row>
    <row r="87" spans="1:67" x14ac:dyDescent="0.25">
      <c r="A87" t="s">
        <v>279</v>
      </c>
      <c r="B87" t="s">
        <v>280</v>
      </c>
      <c r="C87" t="s">
        <v>116</v>
      </c>
      <c r="D87" t="s">
        <v>117</v>
      </c>
      <c r="AF87">
        <v>82.394366197183103</v>
      </c>
      <c r="AG87">
        <v>89.041095890410958</v>
      </c>
      <c r="AH87">
        <v>87.5</v>
      </c>
      <c r="AI87">
        <v>85.333333333333343</v>
      </c>
      <c r="AJ87">
        <v>58.854166666666664</v>
      </c>
      <c r="AK87">
        <v>101.94369973190349</v>
      </c>
      <c r="AL87">
        <v>118.63888905829762</v>
      </c>
      <c r="AM87">
        <v>166.90261553806937</v>
      </c>
      <c r="AN87">
        <v>67.828678809153914</v>
      </c>
      <c r="AO87">
        <v>45.696549050019385</v>
      </c>
      <c r="AP87">
        <v>57.753065928999533</v>
      </c>
      <c r="AQ87">
        <v>53.566669321598539</v>
      </c>
      <c r="AR87">
        <v>57.151874327447203</v>
      </c>
      <c r="AS87">
        <v>62.661395641309923</v>
      </c>
      <c r="AT87">
        <v>63.329925082409353</v>
      </c>
      <c r="AU87">
        <v>71.629125536480686</v>
      </c>
      <c r="AV87">
        <v>77.633376536939082</v>
      </c>
      <c r="AW87">
        <v>79.040745905560712</v>
      </c>
      <c r="AX87">
        <v>84.529597535474878</v>
      </c>
      <c r="AY87">
        <v>89.125374368197015</v>
      </c>
      <c r="AZ87">
        <v>88.393414068660334</v>
      </c>
      <c r="BA87">
        <v>86.298224368148723</v>
      </c>
      <c r="BB87">
        <v>78.193039030356942</v>
      </c>
      <c r="BC87">
        <v>82.899054148183453</v>
      </c>
      <c r="BD87">
        <v>87.546852861409732</v>
      </c>
      <c r="BE87">
        <v>91.942278521924678</v>
      </c>
      <c r="BF87">
        <v>95.60208581790711</v>
      </c>
      <c r="BG87">
        <v>96.77483613931372</v>
      </c>
      <c r="BH87">
        <v>98.768822749373811</v>
      </c>
      <c r="BI87">
        <v>96.825817613572937</v>
      </c>
      <c r="BJ87">
        <v>104.04007693515464</v>
      </c>
      <c r="BK87">
        <v>111.75553931218805</v>
      </c>
      <c r="BL87">
        <v>118.59936830733906</v>
      </c>
      <c r="BM87">
        <v>93.875798291667635</v>
      </c>
      <c r="BN87">
        <v>102.82119605317797</v>
      </c>
      <c r="BO87">
        <v>115.92435295609572</v>
      </c>
    </row>
    <row r="88" spans="1:67" x14ac:dyDescent="0.25">
      <c r="A88" t="s">
        <v>281</v>
      </c>
      <c r="B88" t="s">
        <v>282</v>
      </c>
      <c r="C88" t="s">
        <v>116</v>
      </c>
      <c r="D88" t="s">
        <v>117</v>
      </c>
      <c r="E88">
        <v>63.636363636363633</v>
      </c>
      <c r="F88">
        <v>62.580645161290327</v>
      </c>
      <c r="G88">
        <v>52.684903748733532</v>
      </c>
      <c r="H88">
        <v>48.63636363636364</v>
      </c>
      <c r="I88">
        <v>43.770226537216828</v>
      </c>
      <c r="J88">
        <v>43.860845839017735</v>
      </c>
      <c r="K88">
        <v>34.255599472990781</v>
      </c>
      <c r="L88">
        <v>37.36702127659575</v>
      </c>
      <c r="M88">
        <v>41.17647058823529</v>
      </c>
      <c r="N88">
        <v>40.079960019990004</v>
      </c>
      <c r="O88">
        <v>44.046038069942448</v>
      </c>
      <c r="P88">
        <v>36</v>
      </c>
      <c r="Q88">
        <v>35.914742451154531</v>
      </c>
      <c r="R88">
        <v>37.846329620108541</v>
      </c>
      <c r="S88">
        <v>40.128755364806864</v>
      </c>
      <c r="T88">
        <v>37.8004921446148</v>
      </c>
      <c r="U88">
        <v>31.749923383389518</v>
      </c>
      <c r="V88">
        <v>22.046044969990149</v>
      </c>
      <c r="W88">
        <v>18.045363575717143</v>
      </c>
      <c r="X88">
        <v>22.393877117142654</v>
      </c>
      <c r="Y88">
        <v>17.621114533744052</v>
      </c>
      <c r="Z88">
        <v>10.07903505631592</v>
      </c>
      <c r="AA88">
        <v>6.3203433158667917</v>
      </c>
      <c r="AB88">
        <v>11.544898336213173</v>
      </c>
      <c r="AC88">
        <v>18.814611122815187</v>
      </c>
      <c r="AD88">
        <v>24.243837597070964</v>
      </c>
      <c r="AE88">
        <v>36.711687488878411</v>
      </c>
      <c r="AF88">
        <v>45.848123324396781</v>
      </c>
      <c r="AG88">
        <v>42.245499412098219</v>
      </c>
      <c r="AH88">
        <v>41.085891051033926</v>
      </c>
      <c r="AI88">
        <v>42.728178130780499</v>
      </c>
      <c r="AJ88">
        <v>42.488349263798703</v>
      </c>
      <c r="AK88">
        <v>45.993595861392322</v>
      </c>
      <c r="AL88">
        <v>56.669120115699492</v>
      </c>
      <c r="AM88">
        <v>62.021152737752161</v>
      </c>
      <c r="AN88">
        <v>57.423094288994669</v>
      </c>
      <c r="AO88">
        <v>72.204944129397546</v>
      </c>
      <c r="AP88">
        <v>85.401837969589195</v>
      </c>
      <c r="AQ88">
        <v>80.59954324699352</v>
      </c>
      <c r="AR88">
        <v>81.705104034052809</v>
      </c>
      <c r="AS88">
        <v>116.04843016296842</v>
      </c>
      <c r="AT88">
        <v>110.04585416081134</v>
      </c>
      <c r="AU88">
        <v>97.489243174655144</v>
      </c>
      <c r="AV88">
        <v>97.287145713953166</v>
      </c>
      <c r="AW88">
        <v>99.670334347212247</v>
      </c>
      <c r="AX88">
        <v>98.171514114627882</v>
      </c>
      <c r="AY88">
        <v>64.519054327936317</v>
      </c>
      <c r="AZ88">
        <v>65.354322285253161</v>
      </c>
      <c r="BA88">
        <v>69.51422561114336</v>
      </c>
      <c r="BB88">
        <v>71.594738528152348</v>
      </c>
      <c r="BC88">
        <v>75.377815791682352</v>
      </c>
      <c r="BD88">
        <v>86.295453854969537</v>
      </c>
      <c r="BE88">
        <v>93.168035128683101</v>
      </c>
      <c r="BF88">
        <v>60.759321902877502</v>
      </c>
      <c r="BG88">
        <v>63.836561558046157</v>
      </c>
      <c r="BH88">
        <v>76.521271299580505</v>
      </c>
      <c r="BI88">
        <v>67.87700018642991</v>
      </c>
      <c r="BJ88">
        <v>70.548364565594014</v>
      </c>
      <c r="BK88">
        <v>67.958518345388384</v>
      </c>
      <c r="BL88">
        <v>76.82480182717552</v>
      </c>
      <c r="BM88">
        <v>38.516861661062997</v>
      </c>
      <c r="BN88">
        <v>58.430013627387545</v>
      </c>
      <c r="BO88">
        <v>52.550532848729226</v>
      </c>
    </row>
    <row r="89" spans="1:67" x14ac:dyDescent="0.25">
      <c r="A89" t="s">
        <v>283</v>
      </c>
      <c r="B89" t="s">
        <v>284</v>
      </c>
      <c r="C89" t="s">
        <v>116</v>
      </c>
      <c r="D89" t="s">
        <v>117</v>
      </c>
    </row>
    <row r="90" spans="1:67" x14ac:dyDescent="0.25">
      <c r="A90" t="s">
        <v>285</v>
      </c>
      <c r="B90" t="s">
        <v>286</v>
      </c>
      <c r="C90" t="s">
        <v>116</v>
      </c>
      <c r="D90" t="s">
        <v>117</v>
      </c>
      <c r="AE90">
        <v>59.164318036975807</v>
      </c>
      <c r="AF90">
        <v>62.335102938486166</v>
      </c>
      <c r="AG90">
        <v>57.947140898240647</v>
      </c>
      <c r="AH90">
        <v>60.879568892904302</v>
      </c>
      <c r="AI90">
        <v>64.517019017324628</v>
      </c>
      <c r="AJ90">
        <v>60.916462986476461</v>
      </c>
      <c r="AK90">
        <v>50.947892917752938</v>
      </c>
      <c r="AL90">
        <v>54.602319081944813</v>
      </c>
      <c r="AM90">
        <v>48.614837819118804</v>
      </c>
      <c r="AN90">
        <v>45.644181671202503</v>
      </c>
      <c r="AO90">
        <v>43.54017378106326</v>
      </c>
      <c r="AP90">
        <v>42.415069700594316</v>
      </c>
      <c r="AQ90">
        <v>48.210675859487623</v>
      </c>
      <c r="AR90">
        <v>47.673048574380026</v>
      </c>
      <c r="AS90">
        <v>53.481719011359438</v>
      </c>
      <c r="AT90">
        <v>58.596909748969715</v>
      </c>
      <c r="AU90">
        <v>55.448235073215344</v>
      </c>
      <c r="AV90">
        <v>51.14213901724176</v>
      </c>
      <c r="AW90">
        <v>50.442218084165269</v>
      </c>
      <c r="AX90">
        <v>69.89672591611118</v>
      </c>
      <c r="AY90">
        <v>69.38630362155466</v>
      </c>
      <c r="AZ90">
        <v>71.121038750657846</v>
      </c>
      <c r="BA90">
        <v>64.184250720840609</v>
      </c>
      <c r="BB90">
        <v>69.815353967878863</v>
      </c>
      <c r="BC90">
        <v>73.546566559674432</v>
      </c>
      <c r="BD90">
        <v>85.954673115106331</v>
      </c>
      <c r="BE90">
        <v>86.674324238884324</v>
      </c>
      <c r="BF90">
        <v>80.426444438421683</v>
      </c>
      <c r="BG90">
        <v>76.771963529477347</v>
      </c>
      <c r="BH90">
        <v>72.442725380292742</v>
      </c>
      <c r="BI90">
        <v>111.83946249873675</v>
      </c>
      <c r="BJ90">
        <v>101.25163376842754</v>
      </c>
      <c r="BK90">
        <v>88.98411154369947</v>
      </c>
      <c r="BL90">
        <v>78.415313228640059</v>
      </c>
      <c r="BM90">
        <v>115.03739397681025</v>
      </c>
      <c r="BN90">
        <v>105.80301049480767</v>
      </c>
      <c r="BO90">
        <v>107.47766014675668</v>
      </c>
    </row>
    <row r="91" spans="1:67" x14ac:dyDescent="0.25">
      <c r="A91" t="s">
        <v>287</v>
      </c>
      <c r="B91" t="s">
        <v>288</v>
      </c>
      <c r="C91" t="s">
        <v>116</v>
      </c>
      <c r="D91" t="s">
        <v>117</v>
      </c>
      <c r="K91">
        <v>79.747941735275489</v>
      </c>
      <c r="L91">
        <v>87.711318553092184</v>
      </c>
      <c r="M91">
        <v>90.983790087463561</v>
      </c>
      <c r="N91">
        <v>91.484590860786398</v>
      </c>
      <c r="O91">
        <v>78.700413033501604</v>
      </c>
      <c r="P91">
        <v>69.548558951965063</v>
      </c>
      <c r="Q91">
        <v>74.528800675675683</v>
      </c>
      <c r="R91">
        <v>77.483750000000001</v>
      </c>
      <c r="S91">
        <v>82.688529591214149</v>
      </c>
      <c r="T91">
        <v>88.323169267707087</v>
      </c>
      <c r="U91">
        <v>87.411739122251049</v>
      </c>
      <c r="V91">
        <v>84.252618268555736</v>
      </c>
      <c r="W91">
        <v>93.569196428571431</v>
      </c>
      <c r="X91">
        <v>98.214769678876891</v>
      </c>
      <c r="Y91">
        <v>106.33468458295603</v>
      </c>
      <c r="Z91">
        <v>110.71812304052735</v>
      </c>
      <c r="AA91">
        <v>103.97254704792218</v>
      </c>
      <c r="AB91">
        <v>112.97054102085565</v>
      </c>
      <c r="AC91">
        <v>115.91412838263058</v>
      </c>
      <c r="AD91">
        <v>97.78146652255532</v>
      </c>
      <c r="AE91">
        <v>102.72247199751089</v>
      </c>
      <c r="AF91">
        <v>108.70499103024089</v>
      </c>
      <c r="AG91">
        <v>108.81899997205065</v>
      </c>
      <c r="AH91">
        <v>120.33740420312328</v>
      </c>
      <c r="AI91">
        <v>131.48541534184909</v>
      </c>
      <c r="AJ91">
        <v>64.102946894328753</v>
      </c>
      <c r="AK91">
        <v>67.443083647723824</v>
      </c>
      <c r="AL91">
        <v>64.629922131254858</v>
      </c>
      <c r="AM91">
        <v>49.916078943854494</v>
      </c>
      <c r="AN91">
        <v>59.27679803396282</v>
      </c>
      <c r="AO91">
        <v>50.954394380038401</v>
      </c>
      <c r="AP91">
        <v>48.317498098099257</v>
      </c>
      <c r="AQ91">
        <v>53.870962270150834</v>
      </c>
      <c r="AR91">
        <v>52.413297523066738</v>
      </c>
      <c r="AS91">
        <v>56.359819885095398</v>
      </c>
      <c r="AT91">
        <v>46.929263186562267</v>
      </c>
      <c r="AU91">
        <v>59.642950918833961</v>
      </c>
      <c r="AV91">
        <v>68.85879303422324</v>
      </c>
      <c r="AW91">
        <v>49.93429956156826</v>
      </c>
      <c r="AX91">
        <v>50.018723395097552</v>
      </c>
      <c r="AY91">
        <v>50.374468581974966</v>
      </c>
      <c r="AZ91">
        <v>44.293844465679072</v>
      </c>
      <c r="BA91">
        <v>39.089099456134385</v>
      </c>
      <c r="BB91">
        <v>41.777394425797702</v>
      </c>
      <c r="BC91">
        <v>41.012515027946627</v>
      </c>
      <c r="BD91">
        <v>42.639702046889411</v>
      </c>
      <c r="BE91">
        <v>47.700673114198473</v>
      </c>
      <c r="BF91">
        <v>45.461919362329589</v>
      </c>
      <c r="BG91">
        <v>58.257930775226363</v>
      </c>
      <c r="BH91">
        <v>52.937505147568032</v>
      </c>
      <c r="BI91">
        <v>46.021403688448572</v>
      </c>
      <c r="BJ91">
        <v>53.319055278631865</v>
      </c>
      <c r="BK91">
        <v>63.109112051976744</v>
      </c>
      <c r="BL91">
        <v>53.26965256518249</v>
      </c>
      <c r="BM91">
        <v>47.500365025390373</v>
      </c>
      <c r="BN91">
        <v>42.092811195275864</v>
      </c>
      <c r="BO91">
        <v>35.33771342807249</v>
      </c>
    </row>
    <row r="92" spans="1:67" x14ac:dyDescent="0.25">
      <c r="A92" t="s">
        <v>289</v>
      </c>
      <c r="B92" t="s">
        <v>290</v>
      </c>
      <c r="C92" t="s">
        <v>116</v>
      </c>
      <c r="D92" t="s">
        <v>117</v>
      </c>
      <c r="O92">
        <v>34.1885877661297</v>
      </c>
      <c r="P92">
        <v>38.470069140333123</v>
      </c>
      <c r="Q92">
        <v>39.985727777471915</v>
      </c>
      <c r="R92">
        <v>46.786318432491072</v>
      </c>
      <c r="S92">
        <v>44.266793660520122</v>
      </c>
      <c r="T92">
        <v>31.131620297757674</v>
      </c>
      <c r="U92">
        <v>33.207918061421488</v>
      </c>
      <c r="V92">
        <v>41.906507350655367</v>
      </c>
      <c r="W92">
        <v>43.787794781677135</v>
      </c>
      <c r="X92">
        <v>48.798659667545422</v>
      </c>
      <c r="Y92">
        <v>54.529453345900095</v>
      </c>
      <c r="Z92">
        <v>46.91171732937994</v>
      </c>
      <c r="AA92">
        <v>49.125431196448183</v>
      </c>
      <c r="AB92">
        <v>38.262871548187114</v>
      </c>
      <c r="AC92">
        <v>64.682622932698536</v>
      </c>
      <c r="AD92">
        <v>67.467524710702421</v>
      </c>
      <c r="AE92">
        <v>37.070324162984427</v>
      </c>
      <c r="AF92">
        <v>50.323153948288144</v>
      </c>
      <c r="AG92">
        <v>63.609090227522813</v>
      </c>
      <c r="AH92">
        <v>55.0802352555989</v>
      </c>
      <c r="AI92">
        <v>46.970502720341891</v>
      </c>
      <c r="AJ92">
        <v>47.773609987384937</v>
      </c>
      <c r="AK92">
        <v>55.014375620927183</v>
      </c>
      <c r="AL92">
        <v>41.586300612714702</v>
      </c>
      <c r="AM92">
        <v>50.763779002276699</v>
      </c>
      <c r="AN92">
        <v>46.810432897199298</v>
      </c>
      <c r="AO92">
        <v>42.360171495837747</v>
      </c>
      <c r="AP92">
        <v>60.89989785958084</v>
      </c>
      <c r="AQ92">
        <v>50.286542118226599</v>
      </c>
      <c r="AR92">
        <v>67.677647539133616</v>
      </c>
      <c r="AS92">
        <v>54.873350913471576</v>
      </c>
      <c r="AT92">
        <v>48.017582723305111</v>
      </c>
      <c r="AU92">
        <v>41.18439956113415</v>
      </c>
      <c r="AV92">
        <v>43.271618805462353</v>
      </c>
      <c r="AW92">
        <v>44.845112036980936</v>
      </c>
      <c r="AX92">
        <v>41.318380956073355</v>
      </c>
      <c r="AY92">
        <v>40.449198137442764</v>
      </c>
      <c r="AZ92">
        <v>54.141824232158655</v>
      </c>
      <c r="BA92">
        <v>52.642045005513992</v>
      </c>
      <c r="BB92">
        <v>54.071875728413978</v>
      </c>
      <c r="BC92">
        <v>50.130401055848182</v>
      </c>
      <c r="BD92">
        <v>56.621008010990025</v>
      </c>
      <c r="BE92">
        <v>41.172992843381842</v>
      </c>
      <c r="BF92">
        <v>44.080391176735404</v>
      </c>
      <c r="BG92">
        <v>51.593014187709521</v>
      </c>
      <c r="BH92">
        <v>59.781536752122911</v>
      </c>
      <c r="BI92">
        <v>57.812224410382896</v>
      </c>
      <c r="BJ92">
        <v>60.847016918826938</v>
      </c>
      <c r="BK92">
        <v>56.018115502670398</v>
      </c>
      <c r="BL92">
        <v>55.372585583876699</v>
      </c>
      <c r="BM92">
        <v>43.63584037131416</v>
      </c>
    </row>
    <row r="93" spans="1:67" x14ac:dyDescent="0.25">
      <c r="A93" t="s">
        <v>291</v>
      </c>
      <c r="B93" t="s">
        <v>292</v>
      </c>
      <c r="C93" t="s">
        <v>116</v>
      </c>
      <c r="D93" t="s">
        <v>117</v>
      </c>
      <c r="AX93">
        <v>131.02447181320952</v>
      </c>
      <c r="AY93">
        <v>118.53278236893708</v>
      </c>
      <c r="AZ93">
        <v>134.08378985756897</v>
      </c>
      <c r="BA93">
        <v>128.68800660145789</v>
      </c>
      <c r="BB93">
        <v>122.21207711080129</v>
      </c>
      <c r="BC93">
        <v>144.66822500124809</v>
      </c>
      <c r="BD93">
        <v>114.37734663535382</v>
      </c>
      <c r="BE93">
        <v>116.67542247236366</v>
      </c>
      <c r="BF93">
        <v>106.89328492606582</v>
      </c>
      <c r="BG93">
        <v>104.37919867138767</v>
      </c>
      <c r="BH93">
        <v>98.878059168075623</v>
      </c>
      <c r="BI93">
        <v>92.600730723794229</v>
      </c>
      <c r="BJ93">
        <v>102.42825825180255</v>
      </c>
      <c r="BK93">
        <v>103.64568162295322</v>
      </c>
      <c r="BL93">
        <v>94.87879242535449</v>
      </c>
      <c r="BM93">
        <v>89.427370074349881</v>
      </c>
      <c r="BN93">
        <v>102.06729960147007</v>
      </c>
      <c r="BO93">
        <v>102.32467187042002</v>
      </c>
    </row>
    <row r="94" spans="1:67" x14ac:dyDescent="0.25">
      <c r="A94" t="s">
        <v>293</v>
      </c>
      <c r="B94" t="s">
        <v>294</v>
      </c>
      <c r="C94" t="s">
        <v>116</v>
      </c>
      <c r="D94" t="s">
        <v>117</v>
      </c>
      <c r="E94">
        <v>24.47375970886187</v>
      </c>
      <c r="F94">
        <v>23.604744519949424</v>
      </c>
      <c r="G94">
        <v>23.108516078877052</v>
      </c>
      <c r="H94">
        <v>24.343949935523547</v>
      </c>
      <c r="I94">
        <v>24.364783492247089</v>
      </c>
      <c r="J94">
        <v>24.670649660283487</v>
      </c>
      <c r="K94">
        <v>24.968740357368642</v>
      </c>
      <c r="L94">
        <v>24.223164844961147</v>
      </c>
      <c r="M94">
        <v>23.637167333731728</v>
      </c>
      <c r="N94">
        <v>23.294500755924457</v>
      </c>
      <c r="O94">
        <v>23.109932647702859</v>
      </c>
      <c r="P94">
        <v>23.319216805262002</v>
      </c>
      <c r="Q94">
        <v>25.317697730369972</v>
      </c>
      <c r="R94">
        <v>31.730335504946378</v>
      </c>
      <c r="S94">
        <v>35.476878321226941</v>
      </c>
      <c r="T94">
        <v>35.322963098180708</v>
      </c>
      <c r="U94">
        <v>34.878685488971087</v>
      </c>
      <c r="V94">
        <v>34.661594706354514</v>
      </c>
      <c r="W94">
        <v>33.136594970002065</v>
      </c>
      <c r="X94">
        <v>35.532219554285753</v>
      </c>
      <c r="Y94">
        <v>44.585816140932465</v>
      </c>
      <c r="Z94">
        <v>47.140330154042594</v>
      </c>
      <c r="AA94">
        <v>41.851529818518721</v>
      </c>
      <c r="AB94">
        <v>41.17554534101248</v>
      </c>
      <c r="AC94">
        <v>40.898490301305181</v>
      </c>
      <c r="AD94">
        <v>40.387975497207663</v>
      </c>
      <c r="AE94">
        <v>42.65204514001433</v>
      </c>
      <c r="AF94">
        <v>42.318357443539675</v>
      </c>
      <c r="AG94">
        <v>39.613233390776045</v>
      </c>
      <c r="AH94">
        <v>40.783856849653688</v>
      </c>
      <c r="AI94">
        <v>40.128306906423987</v>
      </c>
      <c r="AJ94">
        <v>38.59278572268704</v>
      </c>
      <c r="AK94">
        <v>38.822593154721318</v>
      </c>
      <c r="AL94">
        <v>37.025899324700113</v>
      </c>
      <c r="AM94">
        <v>36.163122539289489</v>
      </c>
      <c r="AN94">
        <v>37.107880663246632</v>
      </c>
      <c r="AO94">
        <v>37.496233257521794</v>
      </c>
      <c r="AP94">
        <v>39.27422880141286</v>
      </c>
      <c r="AQ94">
        <v>42.268280750526607</v>
      </c>
      <c r="AR94">
        <v>47.377598208423059</v>
      </c>
      <c r="AS94">
        <v>58.415677340212923</v>
      </c>
      <c r="AT94">
        <v>56.1399686891397</v>
      </c>
      <c r="AU94">
        <v>50.34899628879748</v>
      </c>
      <c r="AV94">
        <v>48.190053796345651</v>
      </c>
      <c r="AW94">
        <v>49.898441440695109</v>
      </c>
      <c r="AX94">
        <v>50.900864370616219</v>
      </c>
      <c r="AY94">
        <v>52.850238826886617</v>
      </c>
      <c r="AZ94">
        <v>57.524374019296623</v>
      </c>
      <c r="BA94">
        <v>59.329715531265514</v>
      </c>
      <c r="BB94">
        <v>47.743846600334123</v>
      </c>
      <c r="BC94">
        <v>51.197285717198639</v>
      </c>
      <c r="BD94">
        <v>56.833964773622682</v>
      </c>
      <c r="BE94">
        <v>62.061284791500547</v>
      </c>
      <c r="BF94">
        <v>62.876501561725377</v>
      </c>
      <c r="BG94">
        <v>66.526327589382873</v>
      </c>
      <c r="BH94">
        <v>65.277692468879835</v>
      </c>
      <c r="BI94">
        <v>64.019197981713731</v>
      </c>
      <c r="BJ94">
        <v>71.578950539941388</v>
      </c>
      <c r="BK94">
        <v>80.1500265574834</v>
      </c>
      <c r="BL94">
        <v>81.884226152236423</v>
      </c>
      <c r="BM94">
        <v>71.670844933129914</v>
      </c>
      <c r="BN94">
        <v>89.460902422433222</v>
      </c>
      <c r="BO94">
        <v>106.91783118212919</v>
      </c>
    </row>
    <row r="95" spans="1:67" x14ac:dyDescent="0.25">
      <c r="A95" t="s">
        <v>295</v>
      </c>
      <c r="B95" t="s">
        <v>296</v>
      </c>
      <c r="C95" t="s">
        <v>116</v>
      </c>
      <c r="D95" t="s">
        <v>117</v>
      </c>
    </row>
    <row r="96" spans="1:67" x14ac:dyDescent="0.25">
      <c r="A96" t="s">
        <v>297</v>
      </c>
      <c r="B96" t="s">
        <v>298</v>
      </c>
      <c r="C96" t="s">
        <v>116</v>
      </c>
      <c r="D96" t="s">
        <v>117</v>
      </c>
      <c r="AV96">
        <v>87.297197281031487</v>
      </c>
      <c r="AW96">
        <v>88.15243572952825</v>
      </c>
      <c r="AX96">
        <v>99.707926548935816</v>
      </c>
      <c r="AY96">
        <v>89.693856241907866</v>
      </c>
      <c r="AZ96">
        <v>94.967053962914278</v>
      </c>
      <c r="BA96">
        <v>107.37322125157958</v>
      </c>
      <c r="BB96">
        <v>85.757365735688794</v>
      </c>
      <c r="BC96">
        <v>110.47236823412416</v>
      </c>
      <c r="BD96">
        <v>130.54794235399422</v>
      </c>
      <c r="BE96">
        <v>100.9784010849072</v>
      </c>
      <c r="BF96">
        <v>95.911668158758573</v>
      </c>
      <c r="BG96">
        <v>87.088583787850297</v>
      </c>
      <c r="BH96">
        <v>83.101381008457338</v>
      </c>
      <c r="BI96">
        <v>85.837672920427792</v>
      </c>
      <c r="BJ96">
        <v>84.207255867310366</v>
      </c>
      <c r="BK96">
        <v>89.776690626603312</v>
      </c>
      <c r="BL96">
        <v>92.190751560749163</v>
      </c>
      <c r="BM96">
        <v>82.699926123151229</v>
      </c>
      <c r="BN96">
        <v>85.1523060966678</v>
      </c>
    </row>
    <row r="97" spans="1:67" x14ac:dyDescent="0.25">
      <c r="A97" t="s">
        <v>299</v>
      </c>
      <c r="B97" t="s">
        <v>300</v>
      </c>
      <c r="C97" t="s">
        <v>116</v>
      </c>
      <c r="D97" t="s">
        <v>117</v>
      </c>
      <c r="E97">
        <v>27.175165501644837</v>
      </c>
      <c r="F97">
        <v>25.448130904442362</v>
      </c>
      <c r="G97">
        <v>25.209863588667364</v>
      </c>
      <c r="H97">
        <v>30.218561925879001</v>
      </c>
      <c r="I97">
        <v>33.477025131015715</v>
      </c>
      <c r="J97">
        <v>36.397779510123144</v>
      </c>
      <c r="K97">
        <v>38.074351046235712</v>
      </c>
      <c r="L97">
        <v>35.720674234606129</v>
      </c>
      <c r="M97">
        <v>35.150574355790127</v>
      </c>
      <c r="N97">
        <v>35.233766773566913</v>
      </c>
      <c r="O97">
        <v>36.349789915966383</v>
      </c>
      <c r="P97">
        <v>35.983474405481658</v>
      </c>
      <c r="Q97">
        <v>37.44348736496454</v>
      </c>
      <c r="R97">
        <v>41.086718002229567</v>
      </c>
      <c r="S97">
        <v>48.072119186212845</v>
      </c>
      <c r="T97">
        <v>45.256315313091413</v>
      </c>
      <c r="U97">
        <v>49.155840416198636</v>
      </c>
      <c r="V97">
        <v>50.712526203356404</v>
      </c>
      <c r="W97">
        <v>48.738180781531284</v>
      </c>
      <c r="X97">
        <v>47.19960457799656</v>
      </c>
      <c r="Y97">
        <v>47.105486945815933</v>
      </c>
      <c r="Z97">
        <v>40.691257367716851</v>
      </c>
      <c r="AA97">
        <v>33.474818176258516</v>
      </c>
      <c r="AB97">
        <v>27.546959003449327</v>
      </c>
      <c r="AC97">
        <v>28.15311480302941</v>
      </c>
      <c r="AD97">
        <v>24.932245591930567</v>
      </c>
      <c r="AE97">
        <v>30.644019253415717</v>
      </c>
      <c r="AF97">
        <v>38.142963427089683</v>
      </c>
      <c r="AG97">
        <v>38.039913985103354</v>
      </c>
      <c r="AH97">
        <v>39.781546150507467</v>
      </c>
      <c r="AI97">
        <v>45.869485470345822</v>
      </c>
      <c r="AJ97">
        <v>39.520256223177732</v>
      </c>
      <c r="AK97">
        <v>45.36224906731065</v>
      </c>
      <c r="AL97">
        <v>43.778928152586808</v>
      </c>
      <c r="AM97">
        <v>42.370892697202137</v>
      </c>
      <c r="AN97">
        <v>44.689430342251548</v>
      </c>
      <c r="AO97">
        <v>40.392952957300977</v>
      </c>
      <c r="AP97">
        <v>41.551951156959184</v>
      </c>
      <c r="AQ97">
        <v>44.423739963255386</v>
      </c>
      <c r="AR97">
        <v>46.360506854429509</v>
      </c>
      <c r="AS97">
        <v>49.145587904953672</v>
      </c>
      <c r="AT97">
        <v>70.669033176947579</v>
      </c>
      <c r="AU97">
        <v>67.104811524464452</v>
      </c>
      <c r="AV97">
        <v>67.002339186242452</v>
      </c>
      <c r="AW97">
        <v>70.214872358187179</v>
      </c>
      <c r="AX97">
        <v>67.103699608203726</v>
      </c>
      <c r="AY97">
        <v>67.911923739661646</v>
      </c>
      <c r="AZ97">
        <v>69.001364310176271</v>
      </c>
      <c r="BA97">
        <v>65.178730521310342</v>
      </c>
      <c r="BB97">
        <v>58.040686973867317</v>
      </c>
      <c r="BC97">
        <v>63.125192574622183</v>
      </c>
      <c r="BD97">
        <v>65.047051042045695</v>
      </c>
      <c r="BE97">
        <v>61.959419335204181</v>
      </c>
      <c r="BF97">
        <v>56.685220752447172</v>
      </c>
      <c r="BG97">
        <v>55.083279281257234</v>
      </c>
      <c r="BH97">
        <v>49.893453322482621</v>
      </c>
      <c r="BI97">
        <v>46.372737518889501</v>
      </c>
      <c r="BJ97">
        <v>46.069420401362102</v>
      </c>
      <c r="BK97">
        <v>47.011682071394972</v>
      </c>
      <c r="BL97">
        <v>45.516742749181475</v>
      </c>
      <c r="BM97">
        <v>41.143028003005696</v>
      </c>
      <c r="BN97">
        <v>49.491532191391045</v>
      </c>
      <c r="BO97">
        <v>54.669957138484001</v>
      </c>
    </row>
    <row r="98" spans="1:67" x14ac:dyDescent="0.25">
      <c r="A98" t="s">
        <v>301</v>
      </c>
      <c r="B98" t="s">
        <v>302</v>
      </c>
      <c r="C98" t="s">
        <v>116</v>
      </c>
      <c r="D98" t="s">
        <v>117</v>
      </c>
      <c r="AU98">
        <v>68.886269888037717</v>
      </c>
      <c r="AV98">
        <v>64.023536004483049</v>
      </c>
      <c r="AW98">
        <v>68.002067717756532</v>
      </c>
      <c r="AX98">
        <v>66.437218134346082</v>
      </c>
      <c r="AY98">
        <v>72.770174610665407</v>
      </c>
      <c r="AZ98">
        <v>79.463270411644302</v>
      </c>
      <c r="BA98">
        <v>78.273937312151148</v>
      </c>
      <c r="BB98">
        <v>72.017398508699259</v>
      </c>
      <c r="BC98">
        <v>72.03475449585774</v>
      </c>
      <c r="BD98">
        <v>77.788924558587482</v>
      </c>
      <c r="BE98">
        <v>76.752136752136764</v>
      </c>
      <c r="BF98">
        <v>79.533246897573633</v>
      </c>
      <c r="BG98">
        <v>78.360071301247771</v>
      </c>
      <c r="BH98">
        <v>71.339886187273677</v>
      </c>
      <c r="BI98">
        <v>70.411794611082868</v>
      </c>
      <c r="BJ98">
        <v>69.266589057043078</v>
      </c>
      <c r="BK98">
        <v>73.018494055482165</v>
      </c>
      <c r="BL98">
        <v>77.835375431982413</v>
      </c>
      <c r="BM98">
        <v>63.778457356439013</v>
      </c>
      <c r="BN98">
        <v>62.926669933039356</v>
      </c>
    </row>
    <row r="99" spans="1:67" x14ac:dyDescent="0.25">
      <c r="A99" t="s">
        <v>303</v>
      </c>
      <c r="B99" t="s">
        <v>304</v>
      </c>
      <c r="C99" t="s">
        <v>116</v>
      </c>
      <c r="D99" t="s">
        <v>117</v>
      </c>
      <c r="E99">
        <v>105.68882796435915</v>
      </c>
      <c r="F99">
        <v>105.05335844318896</v>
      </c>
      <c r="G99">
        <v>101.52603231597845</v>
      </c>
      <c r="H99">
        <v>109.06073680716895</v>
      </c>
      <c r="I99">
        <v>110.63192572626535</v>
      </c>
      <c r="J99">
        <v>112.91034482758621</v>
      </c>
      <c r="K99">
        <v>115.1491769547325</v>
      </c>
      <c r="L99">
        <v>117.2348930166941</v>
      </c>
      <c r="M99">
        <v>113.38411316648531</v>
      </c>
      <c r="N99">
        <v>114.68110709987967</v>
      </c>
      <c r="O99">
        <v>113.46153846153845</v>
      </c>
      <c r="P99">
        <v>113.10051409324589</v>
      </c>
      <c r="Q99">
        <v>116.23560820957783</v>
      </c>
      <c r="R99">
        <v>121.07630272952854</v>
      </c>
      <c r="S99">
        <v>134.76484759610349</v>
      </c>
      <c r="T99">
        <v>149.78526315789475</v>
      </c>
      <c r="U99">
        <v>157.08124284834082</v>
      </c>
      <c r="V99">
        <v>141.97563794789721</v>
      </c>
      <c r="W99">
        <v>126.1812731718861</v>
      </c>
      <c r="X99">
        <v>129.03250131965916</v>
      </c>
      <c r="Y99">
        <v>174.92704907161806</v>
      </c>
      <c r="Z99">
        <v>161.2335792882642</v>
      </c>
      <c r="AA99">
        <v>122.8630705394191</v>
      </c>
      <c r="AB99">
        <v>110.45640326975476</v>
      </c>
      <c r="AC99">
        <v>95.520138573653725</v>
      </c>
      <c r="AD99">
        <v>109.96923076923078</v>
      </c>
      <c r="AE99">
        <v>99.516133618255012</v>
      </c>
      <c r="AF99">
        <v>170.33092459479354</v>
      </c>
      <c r="AG99">
        <v>131.56114382699718</v>
      </c>
      <c r="AH99">
        <v>139.87416591718292</v>
      </c>
      <c r="AI99">
        <v>142.56623080368581</v>
      </c>
      <c r="AJ99">
        <v>222.60908971924241</v>
      </c>
      <c r="AK99">
        <v>274.97311593272565</v>
      </c>
      <c r="AL99">
        <v>245.369438806576</v>
      </c>
      <c r="AM99">
        <v>222.06784266632803</v>
      </c>
      <c r="AN99">
        <v>213.32717044127952</v>
      </c>
      <c r="AO99">
        <v>211.33753249247684</v>
      </c>
      <c r="AP99">
        <v>209.13667161427529</v>
      </c>
      <c r="AQ99">
        <v>203.8424314970261</v>
      </c>
      <c r="AR99">
        <v>201.05931477536006</v>
      </c>
      <c r="AS99">
        <v>206.76737047521439</v>
      </c>
      <c r="AT99">
        <v>199.57700073011415</v>
      </c>
      <c r="AU99">
        <v>196.72507835983006</v>
      </c>
      <c r="AV99">
        <v>189.16248563138603</v>
      </c>
      <c r="AW99">
        <v>200.72528690164151</v>
      </c>
      <c r="AX99">
        <v>194.35075731017207</v>
      </c>
    </row>
    <row r="100" spans="1:67" x14ac:dyDescent="0.25">
      <c r="A100" t="s">
        <v>305</v>
      </c>
      <c r="B100" t="s">
        <v>306</v>
      </c>
      <c r="C100" t="s">
        <v>116</v>
      </c>
      <c r="D100" t="s">
        <v>117</v>
      </c>
      <c r="O100">
        <v>29.755159826192983</v>
      </c>
      <c r="P100">
        <v>29.792705290928698</v>
      </c>
      <c r="Q100">
        <v>29.842477869370608</v>
      </c>
      <c r="R100">
        <v>33.196032036248816</v>
      </c>
      <c r="S100">
        <v>38.321316608136897</v>
      </c>
      <c r="T100">
        <v>36.154413922378822</v>
      </c>
      <c r="U100">
        <v>37.417877322405644</v>
      </c>
      <c r="V100">
        <v>37.786210862768321</v>
      </c>
      <c r="W100">
        <v>37.216973833019885</v>
      </c>
      <c r="X100">
        <v>39.55742550491923</v>
      </c>
      <c r="Y100">
        <v>42.819468493629273</v>
      </c>
      <c r="Z100">
        <v>43.084613726626962</v>
      </c>
      <c r="AA100">
        <v>41.451700986123662</v>
      </c>
      <c r="AB100">
        <v>40.605419196633939</v>
      </c>
      <c r="AC100">
        <v>42.290364031470077</v>
      </c>
      <c r="AD100">
        <v>41.513110153865746</v>
      </c>
      <c r="AE100">
        <v>38.765789976278306</v>
      </c>
      <c r="AF100">
        <v>39.075426079563108</v>
      </c>
      <c r="AG100">
        <v>39.904227631218774</v>
      </c>
      <c r="AH100">
        <v>40.894944355433118</v>
      </c>
      <c r="AI100">
        <v>40.878320826907618</v>
      </c>
      <c r="AJ100">
        <v>40.584048366063783</v>
      </c>
      <c r="AK100">
        <v>40.361668459823399</v>
      </c>
      <c r="AL100">
        <v>40.062232819877245</v>
      </c>
      <c r="AM100">
        <v>41.620824912930068</v>
      </c>
      <c r="AN100">
        <v>44.159645924663806</v>
      </c>
      <c r="AO100">
        <v>44.66932077485378</v>
      </c>
      <c r="AP100">
        <v>46.557320549357016</v>
      </c>
      <c r="AQ100">
        <v>46.815380459007564</v>
      </c>
      <c r="AR100">
        <v>47.11267617702616</v>
      </c>
      <c r="AS100">
        <v>51.580101347589917</v>
      </c>
      <c r="AT100">
        <v>50.423098049479755</v>
      </c>
      <c r="AU100">
        <v>49.269674123689569</v>
      </c>
      <c r="AV100">
        <v>49.612843697052035</v>
      </c>
      <c r="AW100">
        <v>52.528835601349243</v>
      </c>
      <c r="AX100">
        <v>54.826893659835264</v>
      </c>
      <c r="AY100">
        <v>57.825809214441364</v>
      </c>
      <c r="AZ100">
        <v>59.102842097379593</v>
      </c>
      <c r="BA100">
        <v>61.755904537274226</v>
      </c>
      <c r="BB100">
        <v>53.837980660015084</v>
      </c>
      <c r="BC100">
        <v>58.956812689109725</v>
      </c>
      <c r="BD100">
        <v>62.980839425407588</v>
      </c>
      <c r="BE100">
        <v>63.352326399367023</v>
      </c>
      <c r="BF100">
        <v>63.015321637872731</v>
      </c>
      <c r="BG100">
        <v>62.90440193868352</v>
      </c>
      <c r="BH100">
        <v>61.084467854127418</v>
      </c>
      <c r="BI100">
        <v>59.381287882658405</v>
      </c>
      <c r="BJ100">
        <v>61.326578391613545</v>
      </c>
      <c r="BK100">
        <v>62.35867601705624</v>
      </c>
      <c r="BL100">
        <v>61.542528705378565</v>
      </c>
      <c r="BM100">
        <v>56.725669383507892</v>
      </c>
      <c r="BN100">
        <v>60.653525874878056</v>
      </c>
    </row>
    <row r="101" spans="1:67" x14ac:dyDescent="0.25">
      <c r="A101" t="s">
        <v>307</v>
      </c>
      <c r="B101" t="s">
        <v>308</v>
      </c>
      <c r="C101" t="s">
        <v>116</v>
      </c>
      <c r="D101" t="s">
        <v>117</v>
      </c>
      <c r="F101">
        <v>173.68209255533199</v>
      </c>
      <c r="G101">
        <v>165.00518015425348</v>
      </c>
      <c r="H101">
        <v>153.27515105015826</v>
      </c>
      <c r="I101">
        <v>153.50773889636608</v>
      </c>
      <c r="J101">
        <v>141.08793807783272</v>
      </c>
      <c r="K101">
        <v>155.34939084161883</v>
      </c>
      <c r="L101">
        <v>156.60096930533118</v>
      </c>
      <c r="M101">
        <v>175.04385169055828</v>
      </c>
      <c r="N101">
        <v>181.11334053609096</v>
      </c>
      <c r="O101">
        <v>178.67220635332814</v>
      </c>
      <c r="P101">
        <v>174.50995090139051</v>
      </c>
      <c r="Q101">
        <v>160.8325831186167</v>
      </c>
      <c r="R101">
        <v>164.52924238391367</v>
      </c>
      <c r="S101">
        <v>168.47586790855206</v>
      </c>
      <c r="T101">
        <v>161.20712254733914</v>
      </c>
      <c r="U101">
        <v>168.20412945721705</v>
      </c>
      <c r="V101">
        <v>160.1904917853829</v>
      </c>
      <c r="W101">
        <v>170.15457788347206</v>
      </c>
      <c r="X101">
        <v>177.97073413138583</v>
      </c>
      <c r="Y101">
        <v>178.00708819863667</v>
      </c>
      <c r="Z101">
        <v>182.58477456820566</v>
      </c>
      <c r="AA101">
        <v>169.17323537664853</v>
      </c>
      <c r="AB101">
        <v>186.32922344797751</v>
      </c>
      <c r="AC101">
        <v>199.9114476777917</v>
      </c>
      <c r="AD101">
        <v>197.80029339009377</v>
      </c>
      <c r="AE101">
        <v>200.30730832228377</v>
      </c>
      <c r="AF101">
        <v>215.12728930769813</v>
      </c>
      <c r="AG101">
        <v>231.34038225525453</v>
      </c>
      <c r="AH101">
        <v>225.19559861189285</v>
      </c>
      <c r="AI101">
        <v>226.0002402979695</v>
      </c>
      <c r="AJ101">
        <v>231.86513395330402</v>
      </c>
      <c r="AK101">
        <v>240.1328162749495</v>
      </c>
      <c r="AL101">
        <v>233.96913029935234</v>
      </c>
      <c r="AM101">
        <v>237.42799706557673</v>
      </c>
      <c r="AN101">
        <v>256.89826506739013</v>
      </c>
      <c r="AO101">
        <v>244.85376438616987</v>
      </c>
      <c r="AP101">
        <v>233.44029457796799</v>
      </c>
      <c r="AQ101">
        <v>221.1332845083688</v>
      </c>
      <c r="AR101">
        <v>220.27231314534203</v>
      </c>
      <c r="AS101">
        <v>247.65402044559218</v>
      </c>
      <c r="AT101">
        <v>240.84897762693186</v>
      </c>
      <c r="AU101">
        <v>255.99645736934238</v>
      </c>
      <c r="AV101">
        <v>292.45465591973698</v>
      </c>
      <c r="AW101">
        <v>326.8410545890539</v>
      </c>
      <c r="AX101">
        <v>342.6892095246526</v>
      </c>
      <c r="AY101">
        <v>359.20866118424772</v>
      </c>
      <c r="AZ101">
        <v>362.14946363968994</v>
      </c>
      <c r="BA101">
        <v>376.65680617187712</v>
      </c>
      <c r="BB101">
        <v>348.39755430933945</v>
      </c>
      <c r="BC101">
        <v>404.77056090865898</v>
      </c>
      <c r="BD101">
        <v>421.85470655438559</v>
      </c>
      <c r="BE101">
        <v>430.56853041566302</v>
      </c>
      <c r="BF101">
        <v>442.62001912729943</v>
      </c>
      <c r="BG101">
        <v>425.97587173479701</v>
      </c>
      <c r="BH101">
        <v>389.40594926363895</v>
      </c>
      <c r="BI101">
        <v>371.72723177325287</v>
      </c>
      <c r="BJ101">
        <v>376.79566673472175</v>
      </c>
      <c r="BK101">
        <v>376.89277354502616</v>
      </c>
      <c r="BL101">
        <v>353.74352113973106</v>
      </c>
      <c r="BM101">
        <v>350.6797050444485</v>
      </c>
      <c r="BN101">
        <v>402.50894294994248</v>
      </c>
      <c r="BO101">
        <v>383.79089624512869</v>
      </c>
    </row>
    <row r="102" spans="1:67" x14ac:dyDescent="0.25">
      <c r="A102" t="s">
        <v>309</v>
      </c>
      <c r="B102" t="s">
        <v>310</v>
      </c>
      <c r="C102" t="s">
        <v>116</v>
      </c>
      <c r="D102" t="s">
        <v>117</v>
      </c>
      <c r="E102">
        <v>44.421272158498439</v>
      </c>
      <c r="F102">
        <v>44.244806288601907</v>
      </c>
      <c r="G102">
        <v>44.564796905222437</v>
      </c>
      <c r="H102">
        <v>46.806435884934174</v>
      </c>
      <c r="I102">
        <v>47.221006564551423</v>
      </c>
      <c r="J102">
        <v>54.084340902388675</v>
      </c>
      <c r="K102">
        <v>58.696245113192113</v>
      </c>
      <c r="L102">
        <v>59.070389566962042</v>
      </c>
      <c r="M102">
        <v>62.028447742733462</v>
      </c>
      <c r="N102">
        <v>58.847300984483461</v>
      </c>
      <c r="O102">
        <v>62.019363762102351</v>
      </c>
      <c r="P102">
        <v>60.191518467852255</v>
      </c>
      <c r="Q102">
        <v>57.471983653299105</v>
      </c>
      <c r="R102">
        <v>65.31507207205874</v>
      </c>
      <c r="S102">
        <v>76.220396326727894</v>
      </c>
      <c r="T102">
        <v>70.37366548042705</v>
      </c>
      <c r="U102">
        <v>71.88427566336334</v>
      </c>
      <c r="V102">
        <v>74.09404834064236</v>
      </c>
      <c r="W102">
        <v>70.893315967154962</v>
      </c>
      <c r="X102">
        <v>74.697994901461698</v>
      </c>
      <c r="Y102">
        <v>78.395727467843173</v>
      </c>
      <c r="Z102">
        <v>72.114793257425305</v>
      </c>
      <c r="AA102">
        <v>55.310223094639035</v>
      </c>
      <c r="AB102">
        <v>56.666807189573184</v>
      </c>
      <c r="AC102">
        <v>58.237595841214343</v>
      </c>
      <c r="AD102">
        <v>56.534545027232554</v>
      </c>
      <c r="AE102">
        <v>54.703117789885511</v>
      </c>
      <c r="AF102">
        <v>48.719568225230844</v>
      </c>
      <c r="AG102">
        <v>55.245308761086285</v>
      </c>
      <c r="AH102">
        <v>63.777341064877781</v>
      </c>
      <c r="AI102">
        <v>71.008068281056993</v>
      </c>
      <c r="AJ102">
        <v>74.646733800337898</v>
      </c>
      <c r="AK102">
        <v>76.25625025510513</v>
      </c>
      <c r="AL102">
        <v>84.352482441361403</v>
      </c>
      <c r="AM102">
        <v>100.31782526092101</v>
      </c>
      <c r="AN102">
        <v>102.44888237349005</v>
      </c>
      <c r="AO102">
        <v>115.45084762750859</v>
      </c>
      <c r="AP102">
        <v>118.84835904233557</v>
      </c>
      <c r="AQ102">
        <v>122.05046820329768</v>
      </c>
      <c r="AR102">
        <v>120.12608912086587</v>
      </c>
      <c r="AS102">
        <v>120.39216458423579</v>
      </c>
      <c r="AT102">
        <v>115.94307173795366</v>
      </c>
      <c r="AU102">
        <v>117.99745445029907</v>
      </c>
      <c r="AV102">
        <v>122.24827717553414</v>
      </c>
      <c r="AW102">
        <v>135.46175874185408</v>
      </c>
      <c r="AX102">
        <v>136.48976801848625</v>
      </c>
      <c r="AY102">
        <v>133.13183510432017</v>
      </c>
      <c r="AZ102">
        <v>135.07063491791655</v>
      </c>
      <c r="BA102">
        <v>135.74895519305349</v>
      </c>
      <c r="BB102">
        <v>96.90500601889039</v>
      </c>
      <c r="BC102">
        <v>109.44183824168188</v>
      </c>
      <c r="BD102">
        <v>122.21690259733671</v>
      </c>
      <c r="BE102">
        <v>121.18821580828481</v>
      </c>
      <c r="BF102">
        <v>116.30604924743599</v>
      </c>
      <c r="BG102">
        <v>112.97509728471047</v>
      </c>
      <c r="BH102">
        <v>107.26440535424014</v>
      </c>
      <c r="BI102">
        <v>99.815716950592432</v>
      </c>
      <c r="BJ102">
        <v>101.8131110796223</v>
      </c>
      <c r="BK102">
        <v>103.55116221545187</v>
      </c>
      <c r="BL102">
        <v>98.027589708346341</v>
      </c>
      <c r="BM102">
        <v>85.619418110895467</v>
      </c>
      <c r="BN102">
        <v>100.38067605003071</v>
      </c>
      <c r="BO102">
        <v>105.92472196741947</v>
      </c>
    </row>
    <row r="103" spans="1:67" x14ac:dyDescent="0.25">
      <c r="A103" t="s">
        <v>311</v>
      </c>
      <c r="B103" t="s">
        <v>312</v>
      </c>
      <c r="C103" t="s">
        <v>116</v>
      </c>
      <c r="D103" t="s">
        <v>117</v>
      </c>
      <c r="L103">
        <v>42.865262901178689</v>
      </c>
      <c r="M103">
        <v>43.859779454495346</v>
      </c>
      <c r="N103">
        <v>43.074498942043192</v>
      </c>
      <c r="O103">
        <v>45.507012657014656</v>
      </c>
      <c r="P103">
        <v>44.014522841640783</v>
      </c>
      <c r="Q103">
        <v>43.768611577437724</v>
      </c>
      <c r="R103">
        <v>45.002735088099904</v>
      </c>
      <c r="S103">
        <v>52.044268417260291</v>
      </c>
      <c r="T103">
        <v>48.395141363607827</v>
      </c>
      <c r="U103">
        <v>48.026376377082194</v>
      </c>
      <c r="V103">
        <v>47.292193770266579</v>
      </c>
      <c r="W103">
        <v>46.274762064323049</v>
      </c>
      <c r="AG103">
        <v>42.094392728719953</v>
      </c>
      <c r="AH103">
        <v>43.973776163767909</v>
      </c>
      <c r="AI103">
        <v>43.967510361501816</v>
      </c>
      <c r="AJ103">
        <v>43.8641609938716</v>
      </c>
      <c r="AK103">
        <v>45.989760981948926</v>
      </c>
      <c r="AL103">
        <v>46.770040257257691</v>
      </c>
      <c r="AM103">
        <v>53.291840922881718</v>
      </c>
      <c r="AN103">
        <v>54.284739451196131</v>
      </c>
      <c r="AO103">
        <v>53.630615724121775</v>
      </c>
      <c r="AP103">
        <v>52.369495228648709</v>
      </c>
      <c r="AQ103">
        <v>52.229735985508043</v>
      </c>
      <c r="AR103">
        <v>50.785283521849045</v>
      </c>
      <c r="AS103">
        <v>53.89381462489122</v>
      </c>
      <c r="AT103">
        <v>53.25127365640099</v>
      </c>
      <c r="AU103">
        <v>55.270058563788815</v>
      </c>
      <c r="AV103">
        <v>56.153079586088054</v>
      </c>
      <c r="AW103">
        <v>58.805216354795988</v>
      </c>
      <c r="AX103">
        <v>60.738557592953335</v>
      </c>
      <c r="AY103">
        <v>58.052210681710442</v>
      </c>
      <c r="AZ103">
        <v>61.963058435105587</v>
      </c>
      <c r="BA103">
        <v>63.9468343088814</v>
      </c>
      <c r="BB103">
        <v>57.726840539341083</v>
      </c>
      <c r="BC103">
        <v>62.645724113297476</v>
      </c>
      <c r="BD103">
        <v>64.387720473450173</v>
      </c>
      <c r="BE103">
        <v>64.16156589675559</v>
      </c>
      <c r="BF103">
        <v>60.761985585228828</v>
      </c>
      <c r="BG103">
        <v>59.86433610854305</v>
      </c>
      <c r="BH103">
        <v>57.061927843791267</v>
      </c>
      <c r="BI103">
        <v>53.73245911255276</v>
      </c>
      <c r="BJ103">
        <v>54.783078644870564</v>
      </c>
      <c r="BK103">
        <v>55.868397935846303</v>
      </c>
      <c r="BL103">
        <v>55.461576898095885</v>
      </c>
      <c r="BM103">
        <v>46.516784309404578</v>
      </c>
      <c r="BN103">
        <v>52.401921761911296</v>
      </c>
      <c r="BO103">
        <v>53.215352868242505</v>
      </c>
    </row>
    <row r="104" spans="1:67" x14ac:dyDescent="0.25">
      <c r="A104" t="s">
        <v>313</v>
      </c>
      <c r="B104" t="s">
        <v>314</v>
      </c>
      <c r="C104" t="s">
        <v>116</v>
      </c>
      <c r="D104" t="s">
        <v>117</v>
      </c>
      <c r="AN104">
        <v>62.787991160191851</v>
      </c>
      <c r="AO104">
        <v>67.063816959394956</v>
      </c>
      <c r="AP104">
        <v>74.893932204202869</v>
      </c>
      <c r="AQ104">
        <v>64.996892503300543</v>
      </c>
      <c r="AR104">
        <v>66.281428542312725</v>
      </c>
      <c r="AS104">
        <v>74.551056188667147</v>
      </c>
      <c r="AT104">
        <v>79.407181924964902</v>
      </c>
      <c r="AU104">
        <v>81.118198514536886</v>
      </c>
      <c r="AV104">
        <v>81.453352448680235</v>
      </c>
      <c r="AW104">
        <v>81.581055107929558</v>
      </c>
      <c r="AX104">
        <v>81.437827180908371</v>
      </c>
      <c r="AY104">
        <v>83.579870677775972</v>
      </c>
      <c r="AZ104">
        <v>83.415223951230416</v>
      </c>
      <c r="BA104">
        <v>82.237642158753374</v>
      </c>
      <c r="BB104">
        <v>70.129774695824082</v>
      </c>
      <c r="BC104">
        <v>72.983060901553714</v>
      </c>
      <c r="BD104">
        <v>78.140371052851975</v>
      </c>
      <c r="BE104">
        <v>79.463859291814515</v>
      </c>
      <c r="BF104">
        <v>81.514875106339474</v>
      </c>
      <c r="BG104">
        <v>85.770826577957166</v>
      </c>
      <c r="BH104">
        <v>91.164052156322882</v>
      </c>
      <c r="BI104">
        <v>92.630649820963654</v>
      </c>
      <c r="BJ104">
        <v>97.634787719275309</v>
      </c>
      <c r="BK104">
        <v>99.664326755577164</v>
      </c>
      <c r="BL104">
        <v>101.60050837074847</v>
      </c>
      <c r="BM104">
        <v>89.985400010892917</v>
      </c>
      <c r="BN104">
        <v>104.02652946255408</v>
      </c>
      <c r="BO104">
        <v>125.91680651841699</v>
      </c>
    </row>
    <row r="105" spans="1:67" x14ac:dyDescent="0.25">
      <c r="A105" t="s">
        <v>315</v>
      </c>
      <c r="B105" t="s">
        <v>316</v>
      </c>
      <c r="C105" t="s">
        <v>116</v>
      </c>
      <c r="D105" t="s">
        <v>117</v>
      </c>
      <c r="AG105">
        <v>48.778359057338562</v>
      </c>
      <c r="AH105">
        <v>40.563132568815689</v>
      </c>
      <c r="AI105">
        <v>46.414854320160856</v>
      </c>
      <c r="AJ105">
        <v>39.807490180892849</v>
      </c>
      <c r="AK105">
        <v>32.537688442211056</v>
      </c>
      <c r="AL105">
        <v>48.752266643640446</v>
      </c>
      <c r="AM105">
        <v>31.133639976219531</v>
      </c>
      <c r="AN105">
        <v>37.847819063314233</v>
      </c>
      <c r="AO105">
        <v>40.223379852938024</v>
      </c>
      <c r="AP105">
        <v>36.894048809391549</v>
      </c>
      <c r="AQ105">
        <v>36.520786704128767</v>
      </c>
      <c r="AR105">
        <v>41.948479510208799</v>
      </c>
      <c r="AS105">
        <v>27.153522070673013</v>
      </c>
      <c r="AT105">
        <v>27.56993299348942</v>
      </c>
      <c r="AU105">
        <v>24.939678435534233</v>
      </c>
      <c r="AV105">
        <v>37.197343458774426</v>
      </c>
      <c r="AW105">
        <v>33.780970317914857</v>
      </c>
      <c r="AX105">
        <v>34.965104470106176</v>
      </c>
      <c r="AY105">
        <v>37.057070408669276</v>
      </c>
      <c r="AZ105">
        <v>34.282548980266562</v>
      </c>
      <c r="BA105">
        <v>36.145038148863996</v>
      </c>
      <c r="BB105">
        <v>33.096499824610788</v>
      </c>
      <c r="BC105">
        <v>44.721524126812781</v>
      </c>
      <c r="BD105">
        <v>44.16357039064011</v>
      </c>
      <c r="BE105">
        <v>40.258241498812851</v>
      </c>
      <c r="BF105">
        <v>40.332509751051994</v>
      </c>
      <c r="BG105">
        <v>42.351525907177582</v>
      </c>
      <c r="BH105">
        <v>41.945738113715358</v>
      </c>
      <c r="BI105">
        <v>41.410902212642966</v>
      </c>
      <c r="BJ105">
        <v>42.07454778342899</v>
      </c>
      <c r="BK105">
        <v>45.138576306778823</v>
      </c>
      <c r="BL105">
        <v>44.568718772327799</v>
      </c>
      <c r="BM105">
        <v>34.457201908549933</v>
      </c>
      <c r="BN105">
        <v>37.165401768859624</v>
      </c>
      <c r="BO105">
        <v>36.52955027977233</v>
      </c>
    </row>
    <row r="106" spans="1:67" x14ac:dyDescent="0.25">
      <c r="A106" t="s">
        <v>317</v>
      </c>
      <c r="B106" t="s">
        <v>318</v>
      </c>
      <c r="C106" t="s">
        <v>116</v>
      </c>
      <c r="D106" t="s">
        <v>117</v>
      </c>
      <c r="AJ106">
        <v>58.361283910418095</v>
      </c>
      <c r="AK106">
        <v>55.441355168944369</v>
      </c>
      <c r="AL106">
        <v>53.561013414205597</v>
      </c>
      <c r="AM106">
        <v>56.46018005558755</v>
      </c>
      <c r="AN106">
        <v>78.384705309687348</v>
      </c>
      <c r="AO106">
        <v>83.292206666240773</v>
      </c>
      <c r="AP106">
        <v>94.848719121269198</v>
      </c>
      <c r="AQ106">
        <v>107.42990062644012</v>
      </c>
      <c r="AR106">
        <v>114.02577484978363</v>
      </c>
      <c r="AS106">
        <v>137.40660123511975</v>
      </c>
      <c r="AT106">
        <v>131.0450687395689</v>
      </c>
      <c r="AU106">
        <v>118.32010916229162</v>
      </c>
      <c r="AV106">
        <v>116.62933701397245</v>
      </c>
      <c r="AW106">
        <v>123.44630585826405</v>
      </c>
      <c r="AX106">
        <v>127.81308898628127</v>
      </c>
      <c r="AY106">
        <v>149.0086364948726</v>
      </c>
      <c r="AZ106">
        <v>155.49825036211394</v>
      </c>
      <c r="BA106">
        <v>158.32529784281391</v>
      </c>
      <c r="BB106">
        <v>144.99989743889847</v>
      </c>
      <c r="BC106">
        <v>157.46491379890909</v>
      </c>
      <c r="BD106">
        <v>166.43318314167095</v>
      </c>
      <c r="BE106">
        <v>165.64866794352764</v>
      </c>
      <c r="BF106">
        <v>164.34611035756143</v>
      </c>
      <c r="BG106">
        <v>168.3945965437216</v>
      </c>
      <c r="BH106">
        <v>167.32044503775796</v>
      </c>
      <c r="BI106">
        <v>164.4039277187245</v>
      </c>
      <c r="BJ106">
        <v>165.2285156086389</v>
      </c>
      <c r="BK106">
        <v>163.26051226285654</v>
      </c>
      <c r="BL106">
        <v>160.7513432793306</v>
      </c>
      <c r="BM106">
        <v>155.48381499873796</v>
      </c>
      <c r="BN106">
        <v>160.19967738742088</v>
      </c>
      <c r="BO106">
        <v>184.84853993590747</v>
      </c>
    </row>
    <row r="107" spans="1:67" x14ac:dyDescent="0.25">
      <c r="A107" t="s">
        <v>319</v>
      </c>
      <c r="B107" t="s">
        <v>320</v>
      </c>
      <c r="C107" t="s">
        <v>116</v>
      </c>
      <c r="D107" t="s">
        <v>117</v>
      </c>
      <c r="E107">
        <v>16.791422090668853</v>
      </c>
      <c r="F107">
        <v>16.013480541291457</v>
      </c>
      <c r="G107">
        <v>14.265542952561791</v>
      </c>
      <c r="H107">
        <v>15.557101805952414</v>
      </c>
      <c r="I107">
        <v>14.956379297009931</v>
      </c>
      <c r="J107">
        <v>14.270695268110867</v>
      </c>
      <c r="K107">
        <v>15.317109519903514</v>
      </c>
      <c r="L107">
        <v>14.506032208528062</v>
      </c>
      <c r="M107">
        <v>14.58943337069068</v>
      </c>
      <c r="N107">
        <v>14.124562354653953</v>
      </c>
      <c r="O107">
        <v>14.710119381035465</v>
      </c>
      <c r="P107">
        <v>14.907177301077718</v>
      </c>
      <c r="Q107">
        <v>15.620227190051629</v>
      </c>
      <c r="R107">
        <v>17.844458597501827</v>
      </c>
      <c r="S107">
        <v>22.198548508845946</v>
      </c>
      <c r="T107">
        <v>21.251965702173305</v>
      </c>
      <c r="U107">
        <v>20.653423696043379</v>
      </c>
      <c r="V107">
        <v>20.631570047047596</v>
      </c>
      <c r="W107">
        <v>20.611845556085861</v>
      </c>
      <c r="X107">
        <v>22.718748939200996</v>
      </c>
      <c r="Y107">
        <v>24.462876444646813</v>
      </c>
      <c r="Z107">
        <v>25.669313120524951</v>
      </c>
      <c r="AA107">
        <v>24.561598954469751</v>
      </c>
      <c r="AB107">
        <v>24.379841448821008</v>
      </c>
      <c r="AC107">
        <v>25.448987894457563</v>
      </c>
      <c r="AD107">
        <v>27.139373278621829</v>
      </c>
      <c r="AE107">
        <v>25.492014506822795</v>
      </c>
      <c r="AF107">
        <v>26.859165208775359</v>
      </c>
      <c r="AG107">
        <v>29.585708902387687</v>
      </c>
      <c r="AH107">
        <v>29.875764860304177</v>
      </c>
      <c r="AI107">
        <v>31.623422817010972</v>
      </c>
      <c r="AJ107">
        <v>31.962609218087575</v>
      </c>
      <c r="AK107">
        <v>40.173437774609155</v>
      </c>
      <c r="AL107">
        <v>36.572460967707741</v>
      </c>
      <c r="AM107">
        <v>40.400546329706835</v>
      </c>
      <c r="AN107">
        <v>41.380846271197093</v>
      </c>
      <c r="AO107">
        <v>40.920351966235749</v>
      </c>
      <c r="AP107">
        <v>42.815078326753643</v>
      </c>
      <c r="AQ107">
        <v>43.836688565236138</v>
      </c>
      <c r="AR107">
        <v>44.637937770951545</v>
      </c>
      <c r="AS107">
        <v>49.550220164364966</v>
      </c>
      <c r="AT107">
        <v>48.521764702577293</v>
      </c>
      <c r="AU107">
        <v>50.42342098800998</v>
      </c>
      <c r="AV107">
        <v>54.891041218635515</v>
      </c>
      <c r="AW107">
        <v>59.843907691574202</v>
      </c>
      <c r="AX107">
        <v>61.421321015392934</v>
      </c>
      <c r="AY107">
        <v>62.340383320948369</v>
      </c>
      <c r="AZ107">
        <v>61.114937435002197</v>
      </c>
      <c r="BA107">
        <v>60.831306795582215</v>
      </c>
      <c r="BB107">
        <v>51.063880835657962</v>
      </c>
      <c r="BC107">
        <v>54.347361277243984</v>
      </c>
      <c r="BD107">
        <v>55.957982415223682</v>
      </c>
      <c r="BE107">
        <v>54.743066787762402</v>
      </c>
      <c r="BF107">
        <v>53.433603539727976</v>
      </c>
      <c r="BG107">
        <v>52.084724127212937</v>
      </c>
      <c r="BH107">
        <v>48.756824715125674</v>
      </c>
      <c r="BI107">
        <v>46.940259405099923</v>
      </c>
      <c r="BJ107">
        <v>48.33608203664609</v>
      </c>
      <c r="BK107">
        <v>50.461726408664326</v>
      </c>
      <c r="BL107">
        <v>48.383328276772112</v>
      </c>
      <c r="BM107">
        <v>45.896659201369793</v>
      </c>
      <c r="BN107">
        <v>51.239887674215318</v>
      </c>
      <c r="BO107">
        <v>52.591920760647078</v>
      </c>
    </row>
    <row r="108" spans="1:67" x14ac:dyDescent="0.25">
      <c r="A108" t="s">
        <v>321</v>
      </c>
      <c r="B108" t="s">
        <v>322</v>
      </c>
      <c r="C108" t="s">
        <v>116</v>
      </c>
      <c r="D108" t="s">
        <v>117</v>
      </c>
      <c r="E108">
        <v>17.733819297652634</v>
      </c>
      <c r="F108">
        <v>17.029479356440731</v>
      </c>
      <c r="G108">
        <v>15.293384872469723</v>
      </c>
      <c r="H108">
        <v>16.555141271797634</v>
      </c>
      <c r="I108">
        <v>16.059019846912758</v>
      </c>
      <c r="J108">
        <v>15.515915705297717</v>
      </c>
      <c r="K108">
        <v>16.364462892965033</v>
      </c>
      <c r="L108">
        <v>15.671182229490375</v>
      </c>
      <c r="M108">
        <v>15.690424152051468</v>
      </c>
      <c r="N108">
        <v>15.248639373657941</v>
      </c>
      <c r="O108">
        <v>15.729904279280293</v>
      </c>
      <c r="P108">
        <v>15.975445336117213</v>
      </c>
      <c r="Q108">
        <v>16.561048017299711</v>
      </c>
      <c r="R108">
        <v>18.976823072046745</v>
      </c>
      <c r="S108">
        <v>23.425512169000722</v>
      </c>
      <c r="T108">
        <v>22.508733116423702</v>
      </c>
      <c r="U108">
        <v>22.006781097970187</v>
      </c>
      <c r="V108">
        <v>22.068129769205544</v>
      </c>
      <c r="W108">
        <v>21.998861975019214</v>
      </c>
      <c r="X108">
        <v>24.08384736108021</v>
      </c>
      <c r="Y108">
        <v>26.028748866181463</v>
      </c>
      <c r="Z108">
        <v>26.403164835523114</v>
      </c>
      <c r="AA108">
        <v>25.134731375982174</v>
      </c>
      <c r="AB108">
        <v>24.865966244172494</v>
      </c>
      <c r="AC108">
        <v>25.806858572374733</v>
      </c>
      <c r="AD108">
        <v>27.412039503946328</v>
      </c>
      <c r="AE108">
        <v>25.753393814881779</v>
      </c>
      <c r="AF108">
        <v>27.24322586462495</v>
      </c>
      <c r="AG108">
        <v>29.775309535915508</v>
      </c>
      <c r="AH108">
        <v>30.420967022943895</v>
      </c>
      <c r="AI108">
        <v>32.052127751764985</v>
      </c>
      <c r="AJ108">
        <v>32.491088817133061</v>
      </c>
      <c r="AK108">
        <v>40.313894734643654</v>
      </c>
      <c r="AL108">
        <v>36.973780425772766</v>
      </c>
      <c r="AM108">
        <v>40.518648996107331</v>
      </c>
      <c r="AN108">
        <v>41.838433304100178</v>
      </c>
      <c r="AO108">
        <v>41.377754156462565</v>
      </c>
      <c r="AP108">
        <v>43.374187401779835</v>
      </c>
      <c r="AQ108">
        <v>44.019334169071364</v>
      </c>
      <c r="AR108">
        <v>44.63911414338984</v>
      </c>
      <c r="AS108">
        <v>49.594859742294098</v>
      </c>
      <c r="AT108">
        <v>48.674331134824612</v>
      </c>
      <c r="AU108">
        <v>50.284166668567373</v>
      </c>
      <c r="AV108">
        <v>54.677692962758194</v>
      </c>
      <c r="AW108">
        <v>59.078277643040245</v>
      </c>
      <c r="AX108">
        <v>60.609838238966603</v>
      </c>
      <c r="AY108">
        <v>61.631393336571328</v>
      </c>
      <c r="AZ108">
        <v>60.5144730111193</v>
      </c>
      <c r="BA108">
        <v>60.38607871143482</v>
      </c>
      <c r="BB108">
        <v>50.847773647063626</v>
      </c>
      <c r="BC108">
        <v>54.051800410131712</v>
      </c>
      <c r="BD108">
        <v>55.861764674182858</v>
      </c>
      <c r="BE108">
        <v>54.512944767540077</v>
      </c>
      <c r="BF108">
        <v>52.993289868364442</v>
      </c>
      <c r="BG108">
        <v>51.679048559745425</v>
      </c>
      <c r="BH108">
        <v>48.280518701247985</v>
      </c>
      <c r="BI108">
        <v>46.415394267834429</v>
      </c>
      <c r="BJ108">
        <v>47.9483275091293</v>
      </c>
      <c r="BK108">
        <v>50.164806792037531</v>
      </c>
      <c r="BL108">
        <v>48.234185939872049</v>
      </c>
      <c r="BM108">
        <v>45.262809148599324</v>
      </c>
      <c r="BN108">
        <v>50.519882172808913</v>
      </c>
      <c r="BO108">
        <v>52.436034252547749</v>
      </c>
    </row>
    <row r="109" spans="1:67" x14ac:dyDescent="0.25">
      <c r="A109" t="s">
        <v>323</v>
      </c>
      <c r="B109" t="s">
        <v>324</v>
      </c>
      <c r="C109" t="s">
        <v>116</v>
      </c>
      <c r="D109" t="s">
        <v>117</v>
      </c>
      <c r="E109">
        <v>31.979410966200856</v>
      </c>
      <c r="F109">
        <v>32.08304668323445</v>
      </c>
      <c r="G109">
        <v>30.548190561239952</v>
      </c>
      <c r="H109">
        <v>31.367631233830522</v>
      </c>
      <c r="I109">
        <v>32.380774458802257</v>
      </c>
      <c r="J109">
        <v>33.321988738583627</v>
      </c>
      <c r="K109">
        <v>31.328681782952106</v>
      </c>
      <c r="L109">
        <v>32.172219775171683</v>
      </c>
      <c r="M109">
        <v>31.282828472379705</v>
      </c>
      <c r="N109">
        <v>31.167994616429894</v>
      </c>
      <c r="O109">
        <v>30.295063742188219</v>
      </c>
      <c r="P109">
        <v>31.39359746965723</v>
      </c>
      <c r="Q109">
        <v>30.136433089262738</v>
      </c>
      <c r="R109">
        <v>35.31604871262126</v>
      </c>
      <c r="S109">
        <v>41.129737748941459</v>
      </c>
      <c r="T109">
        <v>40.435646125284315</v>
      </c>
      <c r="U109">
        <v>41.355443496733223</v>
      </c>
      <c r="V109">
        <v>42.606318011366987</v>
      </c>
      <c r="W109">
        <v>41.828740167782222</v>
      </c>
      <c r="X109">
        <v>43.85727337812088</v>
      </c>
      <c r="Y109">
        <v>48.580695306663522</v>
      </c>
      <c r="Z109">
        <v>37.138221756232959</v>
      </c>
      <c r="AA109">
        <v>33.533112826407702</v>
      </c>
      <c r="AB109">
        <v>31.98766477482096</v>
      </c>
      <c r="AC109">
        <v>31.006977593111714</v>
      </c>
      <c r="AD109">
        <v>31.374076385187209</v>
      </c>
      <c r="AE109">
        <v>29.56059020186423</v>
      </c>
      <c r="AF109">
        <v>32.841325030480192</v>
      </c>
      <c r="AG109">
        <v>32.513461580488261</v>
      </c>
      <c r="AH109">
        <v>38.932463724131317</v>
      </c>
      <c r="AI109">
        <v>38.616945596667222</v>
      </c>
      <c r="AJ109">
        <v>40.531637760840226</v>
      </c>
      <c r="AK109">
        <v>42.465012524173318</v>
      </c>
      <c r="AL109">
        <v>43.022873927889577</v>
      </c>
      <c r="AM109">
        <v>42.239764350930521</v>
      </c>
      <c r="AN109">
        <v>48.675929615028956</v>
      </c>
      <c r="AO109">
        <v>48.212488454864193</v>
      </c>
      <c r="AP109">
        <v>51.360771094935814</v>
      </c>
      <c r="AQ109">
        <v>46.628332066572206</v>
      </c>
      <c r="AR109">
        <v>44.655918014677994</v>
      </c>
      <c r="AS109">
        <v>50.234749528313394</v>
      </c>
      <c r="AT109">
        <v>50.861307495564027</v>
      </c>
      <c r="AU109">
        <v>48.288839407676505</v>
      </c>
      <c r="AV109">
        <v>51.620699163790356</v>
      </c>
      <c r="AW109">
        <v>48.107827938413571</v>
      </c>
      <c r="AX109">
        <v>48.829412357218317</v>
      </c>
      <c r="AY109">
        <v>51.316055009960685</v>
      </c>
      <c r="AZ109">
        <v>51.791026355211542</v>
      </c>
      <c r="BA109">
        <v>53.983812627503937</v>
      </c>
      <c r="BB109">
        <v>47.740207495479211</v>
      </c>
      <c r="BC109">
        <v>49.833345209978738</v>
      </c>
      <c r="BD109">
        <v>54.531659811599972</v>
      </c>
      <c r="BE109">
        <v>51.328466811058703</v>
      </c>
      <c r="BF109">
        <v>46.920696612215018</v>
      </c>
      <c r="BG109">
        <v>46.094254222417305</v>
      </c>
      <c r="BH109">
        <v>42.044542038958724</v>
      </c>
      <c r="BI109">
        <v>39.543663381653609</v>
      </c>
      <c r="BJ109">
        <v>42.83782794610903</v>
      </c>
      <c r="BK109">
        <v>46.258693317822846</v>
      </c>
      <c r="BL109">
        <v>46.271666202594716</v>
      </c>
      <c r="BM109">
        <v>36.89202644032725</v>
      </c>
      <c r="BN109">
        <v>40.987601098169506</v>
      </c>
      <c r="BO109">
        <v>49.579547057949327</v>
      </c>
    </row>
    <row r="110" spans="1:67" x14ac:dyDescent="0.25">
      <c r="A110" t="s">
        <v>325</v>
      </c>
      <c r="B110" t="s">
        <v>326</v>
      </c>
      <c r="C110" t="s">
        <v>116</v>
      </c>
      <c r="D110" t="s">
        <v>117</v>
      </c>
      <c r="E110">
        <v>28.702600106439807</v>
      </c>
      <c r="F110">
        <v>28.55222053985068</v>
      </c>
      <c r="G110">
        <v>26.34529087249966</v>
      </c>
      <c r="H110">
        <v>27.525070985884444</v>
      </c>
      <c r="I110">
        <v>28.868794160850626</v>
      </c>
      <c r="J110">
        <v>31.112079534181539</v>
      </c>
      <c r="K110">
        <v>28.523005354410262</v>
      </c>
      <c r="L110">
        <v>30.521682988444539</v>
      </c>
      <c r="M110">
        <v>28.792572049523166</v>
      </c>
      <c r="N110">
        <v>29.069865242471177</v>
      </c>
      <c r="O110">
        <v>25.726917229056774</v>
      </c>
      <c r="P110">
        <v>28.822997731673802</v>
      </c>
      <c r="Q110">
        <v>26.370485089530703</v>
      </c>
      <c r="R110">
        <v>34.820622591604476</v>
      </c>
      <c r="S110">
        <v>42.396909497368178</v>
      </c>
      <c r="T110">
        <v>42.793510683375743</v>
      </c>
      <c r="U110">
        <v>42.363310021740077</v>
      </c>
      <c r="V110">
        <v>45.37206621967173</v>
      </c>
      <c r="W110">
        <v>43.129412295737232</v>
      </c>
      <c r="X110">
        <v>44.021640561411672</v>
      </c>
      <c r="Y110">
        <v>49.186057281339764</v>
      </c>
      <c r="Z110">
        <v>32.01659858533759</v>
      </c>
      <c r="AA110">
        <v>28.252359787513324</v>
      </c>
      <c r="AB110">
        <v>26.253256974323502</v>
      </c>
      <c r="AC110">
        <v>26.112219470563677</v>
      </c>
      <c r="AD110">
        <v>26.624894670669299</v>
      </c>
      <c r="AE110">
        <v>24.711156747419565</v>
      </c>
      <c r="AF110">
        <v>29.485120477557555</v>
      </c>
      <c r="AG110">
        <v>28.261064711645474</v>
      </c>
      <c r="AH110">
        <v>38.695629532997359</v>
      </c>
      <c r="AI110">
        <v>37.026809901186091</v>
      </c>
      <c r="AJ110">
        <v>40.461438326716205</v>
      </c>
      <c r="AK110">
        <v>41.697517394899059</v>
      </c>
      <c r="AL110">
        <v>40.435474913378108</v>
      </c>
      <c r="AM110">
        <v>35.101024457549933</v>
      </c>
      <c r="AN110">
        <v>44.939734522103379</v>
      </c>
      <c r="AO110">
        <v>45.260728590482842</v>
      </c>
      <c r="AP110">
        <v>51.588586713355241</v>
      </c>
      <c r="AQ110">
        <v>43.559031188842198</v>
      </c>
      <c r="AR110">
        <v>39.490223187615598</v>
      </c>
      <c r="AS110">
        <v>46.777258240885999</v>
      </c>
      <c r="AT110">
        <v>49.011590187650526</v>
      </c>
      <c r="AU110">
        <v>44.24440525027827</v>
      </c>
      <c r="AV110">
        <v>50.45999081933423</v>
      </c>
      <c r="AW110">
        <v>41.740798224524866</v>
      </c>
      <c r="AX110">
        <v>40.955275869769686</v>
      </c>
      <c r="AY110">
        <v>46.459187228786092</v>
      </c>
      <c r="AZ110">
        <v>45.170497674527908</v>
      </c>
      <c r="BA110">
        <v>47.726793553011881</v>
      </c>
      <c r="BB110">
        <v>41.315213613461751</v>
      </c>
      <c r="BC110">
        <v>44.35608439348853</v>
      </c>
      <c r="BD110">
        <v>50.405442370352716</v>
      </c>
      <c r="BE110">
        <v>44.166439289481225</v>
      </c>
      <c r="BF110">
        <v>36.371819257279206</v>
      </c>
      <c r="BG110">
        <v>35.184589693494978</v>
      </c>
      <c r="BH110">
        <v>28.578248347573048</v>
      </c>
      <c r="BI110">
        <v>26.868398462144821</v>
      </c>
      <c r="BJ110">
        <v>31.273472977989091</v>
      </c>
      <c r="BK110">
        <v>37.428819323016263</v>
      </c>
      <c r="BL110">
        <v>38.389602896419099</v>
      </c>
      <c r="BM110">
        <v>26.568752157327737</v>
      </c>
      <c r="BN110">
        <v>30.452738803573357</v>
      </c>
    </row>
    <row r="111" spans="1:67" x14ac:dyDescent="0.25">
      <c r="A111" t="s">
        <v>327</v>
      </c>
      <c r="B111" t="s">
        <v>328</v>
      </c>
      <c r="C111" t="s">
        <v>116</v>
      </c>
      <c r="D111" t="s">
        <v>117</v>
      </c>
      <c r="E111">
        <v>24.090210148641724</v>
      </c>
      <c r="F111">
        <v>24.675600935971069</v>
      </c>
      <c r="G111">
        <v>10.561006666167328</v>
      </c>
      <c r="H111">
        <v>18.418100224382947</v>
      </c>
      <c r="I111">
        <v>25.31716548678769</v>
      </c>
      <c r="J111">
        <v>11.012231126107128</v>
      </c>
      <c r="K111">
        <v>34.852801519468187</v>
      </c>
      <c r="L111">
        <v>25.642840292521825</v>
      </c>
      <c r="M111">
        <v>26.446320408260597</v>
      </c>
      <c r="N111">
        <v>23.841059602649008</v>
      </c>
      <c r="O111">
        <v>28.682634730538918</v>
      </c>
      <c r="P111">
        <v>31.062091503267975</v>
      </c>
      <c r="Q111">
        <v>35.41191936897458</v>
      </c>
      <c r="R111">
        <v>39.534160570971657</v>
      </c>
      <c r="S111">
        <v>50.418378782218895</v>
      </c>
      <c r="T111">
        <v>44.521257662645837</v>
      </c>
      <c r="U111">
        <v>43.006588347869936</v>
      </c>
      <c r="V111">
        <v>43.570199940033774</v>
      </c>
      <c r="W111">
        <v>42.714763035258947</v>
      </c>
      <c r="X111">
        <v>53.655535918364791</v>
      </c>
      <c r="Y111">
        <v>52.654046477444517</v>
      </c>
      <c r="Z111">
        <v>53.177300238769512</v>
      </c>
      <c r="AA111">
        <v>48.676227432645902</v>
      </c>
      <c r="AB111">
        <v>56.55923666442326</v>
      </c>
      <c r="AC111">
        <v>50.110619977301653</v>
      </c>
      <c r="AD111">
        <v>44.718372311044668</v>
      </c>
      <c r="AE111">
        <v>41.009538167786332</v>
      </c>
      <c r="AF111">
        <v>46.974247878292125</v>
      </c>
      <c r="AG111">
        <v>47.254561422274264</v>
      </c>
      <c r="AH111">
        <v>49.081883689117483</v>
      </c>
      <c r="AI111">
        <v>52.891861437689293</v>
      </c>
      <c r="AJ111">
        <v>54.839564880576056</v>
      </c>
      <c r="AK111">
        <v>57.427434110152774</v>
      </c>
      <c r="AL111">
        <v>50.523385888230735</v>
      </c>
      <c r="AM111">
        <v>51.877101049474952</v>
      </c>
      <c r="AN111">
        <v>53.958590063542587</v>
      </c>
      <c r="AO111">
        <v>52.264743657148003</v>
      </c>
      <c r="AP111">
        <v>55.993858808677707</v>
      </c>
      <c r="AQ111">
        <v>96.186192360268635</v>
      </c>
      <c r="AR111">
        <v>62.943912860192427</v>
      </c>
      <c r="AS111">
        <v>71.436875917373087</v>
      </c>
      <c r="AT111">
        <v>69.793207525623785</v>
      </c>
      <c r="AU111">
        <v>59.079461766372262</v>
      </c>
      <c r="AV111">
        <v>53.616493747301575</v>
      </c>
      <c r="AW111">
        <v>59.761294836691036</v>
      </c>
      <c r="AX111">
        <v>63.987935868863467</v>
      </c>
      <c r="AY111">
        <v>56.657126814886652</v>
      </c>
      <c r="AZ111">
        <v>54.829249978207464</v>
      </c>
      <c r="BA111">
        <v>58.561399631296062</v>
      </c>
      <c r="BB111">
        <v>45.512121368705387</v>
      </c>
      <c r="BC111">
        <v>46.701273875873703</v>
      </c>
      <c r="BD111">
        <v>50.180013184110372</v>
      </c>
      <c r="BE111">
        <v>49.582898299262702</v>
      </c>
      <c r="BF111">
        <v>48.637372675289285</v>
      </c>
      <c r="BG111">
        <v>48.08017558552271</v>
      </c>
      <c r="BH111">
        <v>41.93764024152938</v>
      </c>
      <c r="BI111">
        <v>37.421341802331824</v>
      </c>
      <c r="BJ111">
        <v>39.355497070460586</v>
      </c>
      <c r="BK111">
        <v>43.074308955199484</v>
      </c>
      <c r="BL111">
        <v>37.627777535710813</v>
      </c>
      <c r="BM111">
        <v>32.97217540024274</v>
      </c>
      <c r="BN111">
        <v>40.197751253900435</v>
      </c>
      <c r="BO111">
        <v>45.393305403898921</v>
      </c>
    </row>
    <row r="112" spans="1:67" x14ac:dyDescent="0.25">
      <c r="A112" t="s">
        <v>329</v>
      </c>
      <c r="B112" t="s">
        <v>330</v>
      </c>
      <c r="C112" t="s">
        <v>116</v>
      </c>
      <c r="D112" t="s">
        <v>117</v>
      </c>
      <c r="AI112">
        <v>40.571828116759477</v>
      </c>
      <c r="AJ112">
        <v>40.616422609976851</v>
      </c>
      <c r="AK112">
        <v>43.389559412204932</v>
      </c>
      <c r="AL112">
        <v>46.032821042474652</v>
      </c>
      <c r="AM112">
        <v>49.959418447351268</v>
      </c>
      <c r="AN112">
        <v>52.729754889908044</v>
      </c>
      <c r="AO112">
        <v>51.415190253348968</v>
      </c>
      <c r="AP112">
        <v>51.09170680888009</v>
      </c>
      <c r="AQ112">
        <v>50.253365569921051</v>
      </c>
      <c r="AR112">
        <v>50.75692197686574</v>
      </c>
      <c r="AS112">
        <v>54.329003915389968</v>
      </c>
      <c r="AT112">
        <v>53.051685597257325</v>
      </c>
      <c r="AU112">
        <v>53.073809590302417</v>
      </c>
      <c r="AV112">
        <v>52.993933243714281</v>
      </c>
      <c r="AW112">
        <v>55.640660999157333</v>
      </c>
      <c r="AX112">
        <v>57.930194138620202</v>
      </c>
      <c r="AY112">
        <v>56.960262478097619</v>
      </c>
      <c r="AZ112">
        <v>59.460248054636466</v>
      </c>
      <c r="BA112">
        <v>61.074255429656986</v>
      </c>
      <c r="BB112">
        <v>55.020999048496229</v>
      </c>
      <c r="BC112">
        <v>55.942439974976431</v>
      </c>
      <c r="BD112">
        <v>58.839753006036183</v>
      </c>
      <c r="BE112">
        <v>58.82202279332909</v>
      </c>
      <c r="BF112">
        <v>57.881930879967854</v>
      </c>
      <c r="BG112">
        <v>57.388782389568419</v>
      </c>
      <c r="BH112">
        <v>54.91654394487437</v>
      </c>
      <c r="BI112">
        <v>51.659546039572533</v>
      </c>
      <c r="BJ112">
        <v>54.037006407806913</v>
      </c>
      <c r="BK112">
        <v>54.809739609185563</v>
      </c>
      <c r="BL112">
        <v>53.901004966803185</v>
      </c>
      <c r="BM112">
        <v>47.01131518951162</v>
      </c>
      <c r="BN112">
        <v>51.397265970503035</v>
      </c>
      <c r="BO112">
        <v>52.351870409912586</v>
      </c>
    </row>
    <row r="113" spans="1:67" x14ac:dyDescent="0.25">
      <c r="A113" t="s">
        <v>331</v>
      </c>
      <c r="B113" t="s">
        <v>332</v>
      </c>
      <c r="C113" t="s">
        <v>116</v>
      </c>
      <c r="D113" t="s">
        <v>117</v>
      </c>
    </row>
    <row r="114" spans="1:67" x14ac:dyDescent="0.25">
      <c r="A114" t="s">
        <v>333</v>
      </c>
      <c r="B114" t="s">
        <v>334</v>
      </c>
      <c r="C114" t="s">
        <v>116</v>
      </c>
      <c r="D114" t="s">
        <v>117</v>
      </c>
      <c r="E114">
        <v>11.296833112389669</v>
      </c>
      <c r="F114">
        <v>10.261162594809216</v>
      </c>
      <c r="G114">
        <v>10.200790179247193</v>
      </c>
      <c r="H114">
        <v>10.187337843093252</v>
      </c>
      <c r="I114">
        <v>9.4105489200896209</v>
      </c>
      <c r="J114">
        <v>8.5190343695176836</v>
      </c>
      <c r="K114">
        <v>10.814237511206715</v>
      </c>
      <c r="L114">
        <v>9.9810626681060732</v>
      </c>
      <c r="M114">
        <v>8.9817444755798839</v>
      </c>
      <c r="N114">
        <v>7.7447766434489989</v>
      </c>
      <c r="O114">
        <v>7.6617693379454845</v>
      </c>
      <c r="P114">
        <v>7.6696065584249888</v>
      </c>
      <c r="Q114">
        <v>7.7363995972478659</v>
      </c>
      <c r="R114">
        <v>8.9320960187725476</v>
      </c>
      <c r="S114">
        <v>10.851890253723379</v>
      </c>
      <c r="T114">
        <v>12.293978213985271</v>
      </c>
      <c r="U114">
        <v>12.801203072683698</v>
      </c>
      <c r="V114">
        <v>12.648101137552864</v>
      </c>
      <c r="W114">
        <v>12.903011842484915</v>
      </c>
      <c r="X114">
        <v>14.918804531376246</v>
      </c>
      <c r="Y114">
        <v>15.384576848506088</v>
      </c>
      <c r="Z114">
        <v>14.507264761620434</v>
      </c>
      <c r="AA114">
        <v>14.12592774954747</v>
      </c>
      <c r="AB114">
        <v>13.690593886880247</v>
      </c>
      <c r="AC114">
        <v>14.009375944128916</v>
      </c>
      <c r="AD114">
        <v>12.900036194148711</v>
      </c>
      <c r="AE114">
        <v>12.219271899372565</v>
      </c>
      <c r="AF114">
        <v>12.584814035675782</v>
      </c>
      <c r="AG114">
        <v>13.4904501163017</v>
      </c>
      <c r="AH114">
        <v>15.168132090669529</v>
      </c>
      <c r="AI114">
        <v>15.506261510196545</v>
      </c>
      <c r="AJ114">
        <v>16.987726551135058</v>
      </c>
      <c r="AK114">
        <v>18.433099041828044</v>
      </c>
      <c r="AL114">
        <v>19.651539786468376</v>
      </c>
      <c r="AM114">
        <v>20.078144376339278</v>
      </c>
      <c r="AN114">
        <v>22.867448705870537</v>
      </c>
      <c r="AO114">
        <v>21.929487871386652</v>
      </c>
      <c r="AP114">
        <v>22.619386866462353</v>
      </c>
      <c r="AQ114">
        <v>23.699470078931018</v>
      </c>
      <c r="AR114">
        <v>24.815598044292916</v>
      </c>
      <c r="AS114">
        <v>26.900922910070218</v>
      </c>
      <c r="AT114">
        <v>25.993254753436517</v>
      </c>
      <c r="AU114">
        <v>29.508662935298169</v>
      </c>
      <c r="AV114">
        <v>30.592436133017536</v>
      </c>
      <c r="AW114">
        <v>37.503814059446981</v>
      </c>
      <c r="AX114">
        <v>42.001669615100383</v>
      </c>
      <c r="AY114">
        <v>45.724480499050287</v>
      </c>
      <c r="AZ114">
        <v>45.686268679441241</v>
      </c>
      <c r="BA114">
        <v>53.368220439222625</v>
      </c>
      <c r="BB114">
        <v>46.272869643101785</v>
      </c>
      <c r="BC114">
        <v>49.25520649748065</v>
      </c>
      <c r="BD114">
        <v>55.623880013529771</v>
      </c>
      <c r="BE114">
        <v>55.79372171741737</v>
      </c>
      <c r="BF114">
        <v>53.844131946677734</v>
      </c>
      <c r="BG114">
        <v>48.922185747066905</v>
      </c>
      <c r="BH114">
        <v>41.922913865864722</v>
      </c>
      <c r="BI114">
        <v>40.082485713276021</v>
      </c>
      <c r="BJ114">
        <v>40.74249695452253</v>
      </c>
      <c r="BK114">
        <v>43.616969332388891</v>
      </c>
      <c r="BL114">
        <v>39.905403530644193</v>
      </c>
      <c r="BM114">
        <v>37.804125361393616</v>
      </c>
      <c r="BN114">
        <v>45.667683203815876</v>
      </c>
      <c r="BO114">
        <v>49.373094057942446</v>
      </c>
    </row>
    <row r="115" spans="1:67" x14ac:dyDescent="0.25">
      <c r="A115" t="s">
        <v>335</v>
      </c>
      <c r="B115" t="s">
        <v>336</v>
      </c>
      <c r="C115" t="s">
        <v>116</v>
      </c>
      <c r="D115" t="s">
        <v>117</v>
      </c>
    </row>
    <row r="116" spans="1:67" x14ac:dyDescent="0.25">
      <c r="A116" t="s">
        <v>337</v>
      </c>
      <c r="B116" t="s">
        <v>338</v>
      </c>
      <c r="C116" t="s">
        <v>116</v>
      </c>
      <c r="D116" t="s">
        <v>117</v>
      </c>
      <c r="O116">
        <v>74.426044564712214</v>
      </c>
      <c r="P116">
        <v>72.203842696992453</v>
      </c>
      <c r="Q116">
        <v>67.629172423540723</v>
      </c>
      <c r="R116">
        <v>75.235642007772029</v>
      </c>
      <c r="S116">
        <v>90.676683489613026</v>
      </c>
      <c r="T116">
        <v>83.046696496835054</v>
      </c>
      <c r="U116">
        <v>91.23844465229466</v>
      </c>
      <c r="V116">
        <v>97.999857590690979</v>
      </c>
      <c r="W116">
        <v>99.71219299821864</v>
      </c>
      <c r="X116">
        <v>105.29915800837901</v>
      </c>
      <c r="Y116">
        <v>102.3031180235154</v>
      </c>
      <c r="Z116">
        <v>100.97458635593819</v>
      </c>
      <c r="AA116">
        <v>93.969662876781882</v>
      </c>
      <c r="AB116">
        <v>97.736482787521197</v>
      </c>
      <c r="AC116">
        <v>108.3054684326297</v>
      </c>
      <c r="AD116">
        <v>107.7613703484938</v>
      </c>
      <c r="AE116">
        <v>97.125484451599505</v>
      </c>
      <c r="AF116">
        <v>100.74421813413166</v>
      </c>
      <c r="AG116">
        <v>105.21843535016792</v>
      </c>
      <c r="AH116">
        <v>112.46533648429826</v>
      </c>
      <c r="AI116">
        <v>105.02944710830364</v>
      </c>
      <c r="AJ116">
        <v>106.44023427236453</v>
      </c>
      <c r="AK116">
        <v>109.54546995765</v>
      </c>
      <c r="AL116">
        <v>116.60270229334392</v>
      </c>
      <c r="AM116">
        <v>126.48892408621106</v>
      </c>
      <c r="AN116">
        <v>136.10314992638618</v>
      </c>
      <c r="AO116">
        <v>138.86816005594773</v>
      </c>
      <c r="AP116">
        <v>142.26949690975147</v>
      </c>
      <c r="AQ116">
        <v>157.77241667602669</v>
      </c>
      <c r="AR116">
        <v>159.87103295576713</v>
      </c>
      <c r="AS116">
        <v>174.95455586094619</v>
      </c>
      <c r="AT116">
        <v>174.84073239777999</v>
      </c>
      <c r="AU116">
        <v>163.71935436000206</v>
      </c>
      <c r="AV116">
        <v>146.53150081124846</v>
      </c>
      <c r="AW116">
        <v>146.58752580819638</v>
      </c>
      <c r="AX116">
        <v>148.17558480427951</v>
      </c>
      <c r="AY116">
        <v>150.02180473675318</v>
      </c>
      <c r="AZ116">
        <v>153.39686381339496</v>
      </c>
      <c r="BA116">
        <v>160.03944416028443</v>
      </c>
      <c r="BB116">
        <v>173.59149434142799</v>
      </c>
      <c r="BC116">
        <v>189.92549103211363</v>
      </c>
      <c r="BD116">
        <v>187.84267305207385</v>
      </c>
      <c r="BE116">
        <v>191.44668095144129</v>
      </c>
      <c r="BF116">
        <v>189.24214617216407</v>
      </c>
      <c r="BG116">
        <v>202.24440498055705</v>
      </c>
      <c r="BH116">
        <v>215.42998572865497</v>
      </c>
      <c r="BI116">
        <v>227.73790151945778</v>
      </c>
      <c r="BJ116">
        <v>220.00398027673103</v>
      </c>
      <c r="BK116">
        <v>217.07613194349378</v>
      </c>
      <c r="BL116">
        <v>252.2494982157435</v>
      </c>
      <c r="BM116">
        <v>247.76576333023624</v>
      </c>
      <c r="BN116">
        <v>229.44603646293214</v>
      </c>
      <c r="BO116">
        <v>236.5732460377231</v>
      </c>
    </row>
    <row r="117" spans="1:67" x14ac:dyDescent="0.25">
      <c r="A117" t="s">
        <v>339</v>
      </c>
      <c r="B117" t="s">
        <v>340</v>
      </c>
      <c r="C117" t="s">
        <v>116</v>
      </c>
      <c r="D117" t="s">
        <v>117</v>
      </c>
      <c r="E117">
        <v>31.237541670682447</v>
      </c>
      <c r="F117">
        <v>29.595243518664972</v>
      </c>
      <c r="G117">
        <v>28.175999957927683</v>
      </c>
      <c r="H117">
        <v>27.790913279152186</v>
      </c>
      <c r="I117">
        <v>32.728649811811486</v>
      </c>
      <c r="J117">
        <v>32.626035570518731</v>
      </c>
      <c r="K117">
        <v>33.906978869710272</v>
      </c>
      <c r="L117">
        <v>36.955438385917475</v>
      </c>
      <c r="M117">
        <v>37.991939793274064</v>
      </c>
      <c r="N117">
        <v>39.07814316902472</v>
      </c>
      <c r="O117">
        <v>39.667014548306653</v>
      </c>
      <c r="P117">
        <v>44.428029510676595</v>
      </c>
      <c r="Q117">
        <v>44.453449868357644</v>
      </c>
      <c r="R117">
        <v>54.097886920795666</v>
      </c>
      <c r="S117">
        <v>71.404688105952999</v>
      </c>
      <c r="T117">
        <v>76.115623426690632</v>
      </c>
      <c r="U117">
        <v>65.435081125434138</v>
      </c>
      <c r="V117">
        <v>59.888078364903542</v>
      </c>
      <c r="W117">
        <v>45.694565637196632</v>
      </c>
      <c r="X117">
        <v>42.805826776066887</v>
      </c>
      <c r="Y117">
        <v>42.482673867628606</v>
      </c>
      <c r="Z117">
        <v>40.313106135561597</v>
      </c>
      <c r="AA117">
        <v>38.06351687819442</v>
      </c>
      <c r="AB117">
        <v>38.730113516875228</v>
      </c>
      <c r="AC117">
        <v>27.93413761017479</v>
      </c>
      <c r="AD117">
        <v>23.17239114054755</v>
      </c>
      <c r="AE117">
        <v>14.144853904130134</v>
      </c>
      <c r="AF117">
        <v>17.884853137682587</v>
      </c>
      <c r="AG117">
        <v>21.583978839735437</v>
      </c>
      <c r="AH117">
        <v>27.935025707906213</v>
      </c>
      <c r="AI117">
        <v>37.080567698811087</v>
      </c>
      <c r="AJ117">
        <v>44.194171647804154</v>
      </c>
      <c r="AK117">
        <v>40.397927252238084</v>
      </c>
      <c r="AL117">
        <v>46.040864324369124</v>
      </c>
      <c r="AM117">
        <v>41.609136398132762</v>
      </c>
      <c r="AN117">
        <v>35.144244915957358</v>
      </c>
      <c r="AO117">
        <v>35.221299154604168</v>
      </c>
      <c r="AP117">
        <v>32.649558111641561</v>
      </c>
      <c r="AQ117">
        <v>29.228219646313441</v>
      </c>
      <c r="AR117">
        <v>34.885414134593425</v>
      </c>
      <c r="AS117">
        <v>41.257247463803104</v>
      </c>
      <c r="AT117">
        <v>40.535566479522963</v>
      </c>
      <c r="AU117">
        <v>48.172686552065684</v>
      </c>
      <c r="AV117">
        <v>50.679105775326128</v>
      </c>
      <c r="AW117">
        <v>51.313857326588838</v>
      </c>
      <c r="AX117">
        <v>54.440495263553643</v>
      </c>
      <c r="AY117">
        <v>53.16735871438452</v>
      </c>
      <c r="AZ117">
        <v>49.887306922593396</v>
      </c>
      <c r="BA117">
        <v>48.22940277414385</v>
      </c>
      <c r="BB117">
        <v>43.699580224358463</v>
      </c>
      <c r="BC117">
        <v>43.770643737139928</v>
      </c>
      <c r="BD117">
        <v>41.219414791857808</v>
      </c>
      <c r="BE117">
        <v>44.089346680745187</v>
      </c>
      <c r="BF117">
        <v>47.08671791947549</v>
      </c>
      <c r="BG117">
        <v>45.351420141316119</v>
      </c>
      <c r="BH117">
        <v>39.422588661179958</v>
      </c>
      <c r="BI117">
        <v>40.387846920842641</v>
      </c>
      <c r="BJ117">
        <v>44.744870765908722</v>
      </c>
      <c r="BK117">
        <v>58.384900374786696</v>
      </c>
      <c r="BL117">
        <v>50.754334222606715</v>
      </c>
      <c r="BM117">
        <v>43.810164592851116</v>
      </c>
      <c r="BN117">
        <v>44.373834050866513</v>
      </c>
      <c r="BO117">
        <v>37.671522961300283</v>
      </c>
    </row>
    <row r="118" spans="1:67" x14ac:dyDescent="0.25">
      <c r="A118" t="s">
        <v>341</v>
      </c>
      <c r="B118" t="s">
        <v>342</v>
      </c>
      <c r="C118" t="s">
        <v>116</v>
      </c>
      <c r="D118" t="s">
        <v>117</v>
      </c>
      <c r="O118">
        <v>57.521972864578885</v>
      </c>
      <c r="P118">
        <v>66.64959016393442</v>
      </c>
      <c r="Q118">
        <v>58.408178167214309</v>
      </c>
      <c r="R118">
        <v>70.936213991769549</v>
      </c>
      <c r="S118">
        <v>92.613719897674144</v>
      </c>
      <c r="T118">
        <v>94.902246936567451</v>
      </c>
      <c r="U118">
        <v>93.282471867251573</v>
      </c>
      <c r="V118">
        <v>97.031511385749894</v>
      </c>
      <c r="W118">
        <v>88.326920336326069</v>
      </c>
      <c r="X118">
        <v>93.61702127659575</v>
      </c>
      <c r="Y118">
        <v>95.049680737063042</v>
      </c>
      <c r="Z118">
        <v>93.911993584150736</v>
      </c>
      <c r="AA118">
        <v>92.789448433702731</v>
      </c>
      <c r="AB118">
        <v>57.552491878615008</v>
      </c>
      <c r="AC118">
        <v>55.327849136479536</v>
      </c>
      <c r="AD118">
        <v>54.961430341464713</v>
      </c>
      <c r="AE118">
        <v>42.938847938847942</v>
      </c>
      <c r="AF118">
        <v>49.349431818181813</v>
      </c>
      <c r="AG118">
        <v>42.499562581694299</v>
      </c>
      <c r="AH118">
        <v>44.835088372640008</v>
      </c>
      <c r="AI118">
        <v>15.126281816312481</v>
      </c>
      <c r="AJ118">
        <v>3.7911409699516625</v>
      </c>
      <c r="AK118">
        <v>1.9211456331596999</v>
      </c>
      <c r="AL118">
        <v>0.54469668446983321</v>
      </c>
      <c r="AM118">
        <v>9.9582361921885312E-2</v>
      </c>
      <c r="AN118">
        <v>2.0999232183835464E-2</v>
      </c>
      <c r="AO118">
        <v>2.6888482909031126E-2</v>
      </c>
      <c r="AP118">
        <v>106.18816728973101</v>
      </c>
      <c r="AQ118">
        <v>132.24316052096108</v>
      </c>
      <c r="AR118">
        <v>138.31460240355182</v>
      </c>
      <c r="AS118">
        <v>125.33659564090397</v>
      </c>
      <c r="AT118">
        <v>126.78025670291098</v>
      </c>
      <c r="AU118">
        <v>119.76204799075359</v>
      </c>
      <c r="AV118">
        <v>154.23452326026558</v>
      </c>
      <c r="AW118">
        <v>120.23397712167572</v>
      </c>
      <c r="AX118">
        <v>115.74254030864199</v>
      </c>
      <c r="AY118">
        <v>89.650520485871937</v>
      </c>
      <c r="AZ118">
        <v>74.092853105498037</v>
      </c>
      <c r="BA118">
        <v>81.05554326658347</v>
      </c>
      <c r="BB118">
        <v>78.687378818989799</v>
      </c>
      <c r="BC118">
        <v>73.497479620244306</v>
      </c>
      <c r="BD118">
        <v>72.171328223365478</v>
      </c>
      <c r="BE118">
        <v>73.608684591281232</v>
      </c>
      <c r="BF118">
        <v>67.410018409567186</v>
      </c>
      <c r="BG118">
        <v>68.982486856903634</v>
      </c>
      <c r="BH118">
        <v>69.591768598311461</v>
      </c>
      <c r="BI118">
        <v>54.588320188676995</v>
      </c>
      <c r="BJ118">
        <v>59.780912392315685</v>
      </c>
      <c r="BK118">
        <v>65.801791770108338</v>
      </c>
      <c r="BL118">
        <v>68.989938420280581</v>
      </c>
      <c r="BM118">
        <v>57.742316168535538</v>
      </c>
      <c r="BN118">
        <v>62.095626606105256</v>
      </c>
    </row>
    <row r="119" spans="1:67" x14ac:dyDescent="0.25">
      <c r="A119" t="s">
        <v>343</v>
      </c>
      <c r="B119" t="s">
        <v>344</v>
      </c>
      <c r="C119" t="s">
        <v>116</v>
      </c>
      <c r="D119" t="s">
        <v>117</v>
      </c>
      <c r="O119">
        <v>87.069255663430425</v>
      </c>
      <c r="P119">
        <v>80.23027325239353</v>
      </c>
      <c r="Q119">
        <v>70.86712986639715</v>
      </c>
      <c r="R119">
        <v>72.199439306408379</v>
      </c>
      <c r="S119">
        <v>71.577481473264243</v>
      </c>
      <c r="T119">
        <v>73.947484400196643</v>
      </c>
      <c r="U119">
        <v>67.78460707846989</v>
      </c>
      <c r="V119">
        <v>65.734044737984121</v>
      </c>
      <c r="W119">
        <v>69.143156962336121</v>
      </c>
      <c r="X119">
        <v>73.734794575444781</v>
      </c>
      <c r="Y119">
        <v>70.034532482484252</v>
      </c>
      <c r="Z119">
        <v>69.77306787412229</v>
      </c>
      <c r="AA119">
        <v>68.169167757666145</v>
      </c>
      <c r="AB119">
        <v>76.189049295098755</v>
      </c>
      <c r="AC119">
        <v>75.053354227592379</v>
      </c>
      <c r="AD119">
        <v>79.260558294509622</v>
      </c>
      <c r="AE119">
        <v>72.343718164075497</v>
      </c>
      <c r="AF119">
        <v>68.67966922407301</v>
      </c>
      <c r="AG119">
        <v>63.562861202789122</v>
      </c>
      <c r="AH119">
        <v>63.946696178265142</v>
      </c>
      <c r="AI119">
        <v>65.110850561993999</v>
      </c>
      <c r="AJ119">
        <v>62.99798963332924</v>
      </c>
      <c r="AK119">
        <v>59.879399864828699</v>
      </c>
      <c r="AL119">
        <v>61.558173300554941</v>
      </c>
      <c r="AM119">
        <v>65.500878404290717</v>
      </c>
      <c r="AN119">
        <v>66.548223522528076</v>
      </c>
      <c r="AO119">
        <v>71.105154990284177</v>
      </c>
      <c r="AP119">
        <v>70.605785829381134</v>
      </c>
      <c r="AQ119">
        <v>71.883114280796789</v>
      </c>
      <c r="AR119">
        <v>69.430041557943582</v>
      </c>
      <c r="AS119">
        <v>71.139007768482983</v>
      </c>
      <c r="AT119">
        <v>74.734655622336845</v>
      </c>
      <c r="AU119">
        <v>69.432011287817886</v>
      </c>
      <c r="AV119">
        <v>68.199211748810455</v>
      </c>
      <c r="AW119">
        <v>70.431902060272606</v>
      </c>
      <c r="AX119">
        <v>72.450615371968269</v>
      </c>
      <c r="AY119">
        <v>77.536153201863584</v>
      </c>
      <c r="AZ119">
        <v>74.670913558557771</v>
      </c>
      <c r="BA119">
        <v>82.688026696306622</v>
      </c>
      <c r="BB119">
        <v>89.394743210436417</v>
      </c>
      <c r="BC119">
        <v>93.646398181778878</v>
      </c>
      <c r="BD119">
        <v>101.40870174875684</v>
      </c>
      <c r="BE119">
        <v>104.08547547170375</v>
      </c>
      <c r="BF119">
        <v>98.789523602372114</v>
      </c>
      <c r="BG119">
        <v>96.665591888701869</v>
      </c>
      <c r="BH119">
        <v>95.818207908645775</v>
      </c>
      <c r="BI119">
        <v>88.333023635341291</v>
      </c>
      <c r="BJ119">
        <v>86.978946975909338</v>
      </c>
      <c r="BK119">
        <v>88.63690696435215</v>
      </c>
      <c r="BL119">
        <v>82.850446722652748</v>
      </c>
      <c r="BM119">
        <v>68.019224189436528</v>
      </c>
      <c r="BN119">
        <v>76.786045640788885</v>
      </c>
      <c r="BO119">
        <v>93.358443130354019</v>
      </c>
    </row>
    <row r="120" spans="1:67" x14ac:dyDescent="0.25">
      <c r="A120" t="s">
        <v>345</v>
      </c>
      <c r="B120" t="s">
        <v>346</v>
      </c>
      <c r="C120" t="s">
        <v>116</v>
      </c>
      <c r="D120" t="s">
        <v>117</v>
      </c>
      <c r="AN120">
        <v>60.022321747707267</v>
      </c>
      <c r="AO120">
        <v>58.854616677127581</v>
      </c>
      <c r="AP120">
        <v>58.359700293617799</v>
      </c>
      <c r="AQ120">
        <v>57.728005643220456</v>
      </c>
      <c r="AR120">
        <v>65.69298073050912</v>
      </c>
      <c r="AS120">
        <v>69.301361948285262</v>
      </c>
      <c r="AT120">
        <v>63.122764215930403</v>
      </c>
      <c r="AU120">
        <v>66.525547889165139</v>
      </c>
      <c r="AV120">
        <v>67.71084615124407</v>
      </c>
      <c r="AW120">
        <v>75.653733746418453</v>
      </c>
      <c r="AX120">
        <v>79.132957234889901</v>
      </c>
      <c r="AY120">
        <v>79.088964246080124</v>
      </c>
      <c r="AZ120">
        <v>79.61465422847273</v>
      </c>
      <c r="BA120">
        <v>76.097723067306077</v>
      </c>
      <c r="BB120">
        <v>62.597762552439164</v>
      </c>
      <c r="BC120">
        <v>66.440323527632287</v>
      </c>
      <c r="BD120">
        <v>69.65640341784723</v>
      </c>
      <c r="BE120">
        <v>70.735760468103209</v>
      </c>
      <c r="BF120">
        <v>64.644208476228215</v>
      </c>
      <c r="BG120">
        <v>62.163718762601341</v>
      </c>
      <c r="BH120">
        <v>59.212300114542636</v>
      </c>
      <c r="BI120">
        <v>58.043986549886725</v>
      </c>
      <c r="BJ120">
        <v>56.560383929976233</v>
      </c>
      <c r="BK120">
        <v>58.914957924769681</v>
      </c>
      <c r="BL120">
        <v>56.346419103735911</v>
      </c>
      <c r="BM120">
        <v>50.883377051748887</v>
      </c>
      <c r="BN120">
        <v>54.962925285224614</v>
      </c>
      <c r="BO120">
        <v>60.534924525262888</v>
      </c>
    </row>
    <row r="121" spans="1:67" x14ac:dyDescent="0.25">
      <c r="A121" t="s">
        <v>347</v>
      </c>
      <c r="B121" t="s">
        <v>348</v>
      </c>
      <c r="C121" t="s">
        <v>116</v>
      </c>
      <c r="D121" t="s">
        <v>117</v>
      </c>
      <c r="O121">
        <v>30.098846006153206</v>
      </c>
      <c r="P121">
        <v>30.396089866107484</v>
      </c>
      <c r="Q121">
        <v>31.822807858160861</v>
      </c>
      <c r="R121">
        <v>34.064666643628847</v>
      </c>
      <c r="S121">
        <v>40.802894818058114</v>
      </c>
      <c r="T121">
        <v>37.400447603923574</v>
      </c>
      <c r="U121">
        <v>41.192151937461247</v>
      </c>
      <c r="V121">
        <v>41.809556862688972</v>
      </c>
      <c r="W121">
        <v>41.268188138924955</v>
      </c>
      <c r="X121">
        <v>43.710419189084604</v>
      </c>
      <c r="Y121">
        <v>42.972656318986942</v>
      </c>
      <c r="Z121">
        <v>45.282037998012889</v>
      </c>
      <c r="AA121">
        <v>43.508289093558311</v>
      </c>
      <c r="AB121">
        <v>40.18969388100345</v>
      </c>
      <c r="AC121">
        <v>42.4356673673919</v>
      </c>
      <c r="AD121">
        <v>42.637155021165363</v>
      </c>
      <c r="AE121">
        <v>36.163346911877802</v>
      </c>
      <c r="AF121">
        <v>35.562608674537969</v>
      </c>
      <c r="AG121">
        <v>35.111101571721598</v>
      </c>
      <c r="AH121">
        <v>37.052769380147772</v>
      </c>
      <c r="AI121">
        <v>36.321749399442979</v>
      </c>
      <c r="AJ121">
        <v>33.878437296718687</v>
      </c>
      <c r="AK121">
        <v>34.913711624832835</v>
      </c>
      <c r="AL121">
        <v>37.759229199436973</v>
      </c>
      <c r="AM121">
        <v>40.455028834184517</v>
      </c>
      <c r="AN121">
        <v>45.684554166423816</v>
      </c>
      <c r="AO121">
        <v>42.87869833489296</v>
      </c>
      <c r="AP121">
        <v>44.588505976936297</v>
      </c>
      <c r="AQ121">
        <v>45.092738230931893</v>
      </c>
      <c r="AR121">
        <v>44.620790801510786</v>
      </c>
      <c r="AS121">
        <v>50.40558982512384</v>
      </c>
      <c r="AT121">
        <v>50.034804630925223</v>
      </c>
      <c r="AU121">
        <v>48.0579242988141</v>
      </c>
      <c r="AV121">
        <v>46.148844778192078</v>
      </c>
      <c r="AW121">
        <v>47.430330388847082</v>
      </c>
      <c r="AX121">
        <v>49.301010762131824</v>
      </c>
      <c r="AY121">
        <v>53.16817918462371</v>
      </c>
      <c r="AZ121">
        <v>55.061455631697953</v>
      </c>
      <c r="BA121">
        <v>54.492875798818766</v>
      </c>
      <c r="BB121">
        <v>45.418761787481664</v>
      </c>
      <c r="BC121">
        <v>52.006188374281948</v>
      </c>
      <c r="BD121">
        <v>55.145522460027131</v>
      </c>
      <c r="BE121">
        <v>55.654720844601627</v>
      </c>
      <c r="BF121">
        <v>54.867579396773699</v>
      </c>
      <c r="BG121">
        <v>55.322115150642226</v>
      </c>
      <c r="BH121">
        <v>56.418176161608834</v>
      </c>
      <c r="BI121">
        <v>55.367602814221698</v>
      </c>
      <c r="BJ121">
        <v>58.604175947291736</v>
      </c>
      <c r="BK121">
        <v>60.303551242661705</v>
      </c>
      <c r="BL121">
        <v>59.878980223454946</v>
      </c>
      <c r="BM121">
        <v>55.273022315987909</v>
      </c>
      <c r="BN121">
        <v>63.10869411751149</v>
      </c>
      <c r="BO121">
        <v>75.839979559528373</v>
      </c>
    </row>
    <row r="122" spans="1:67" x14ac:dyDescent="0.25">
      <c r="A122" t="s">
        <v>349</v>
      </c>
      <c r="B122" t="s">
        <v>350</v>
      </c>
      <c r="C122" t="s">
        <v>116</v>
      </c>
      <c r="D122" t="s">
        <v>117</v>
      </c>
      <c r="E122">
        <v>71.292961655363897</v>
      </c>
      <c r="F122">
        <v>68.294720175476357</v>
      </c>
      <c r="G122">
        <v>67.938634072580655</v>
      </c>
      <c r="H122">
        <v>68.205010965190809</v>
      </c>
      <c r="I122">
        <v>72.435049121255574</v>
      </c>
      <c r="J122">
        <v>70.146889400921665</v>
      </c>
      <c r="K122">
        <v>73.321419453663523</v>
      </c>
      <c r="L122">
        <v>72.853019004089489</v>
      </c>
      <c r="M122">
        <v>78.90832595217006</v>
      </c>
      <c r="N122">
        <v>80.215573687921832</v>
      </c>
      <c r="O122">
        <v>70.647537215747249</v>
      </c>
      <c r="P122">
        <v>74.758265751715541</v>
      </c>
      <c r="Q122">
        <v>73.844764088666523</v>
      </c>
      <c r="R122">
        <v>72.678644107215547</v>
      </c>
      <c r="S122">
        <v>81.581141163393838</v>
      </c>
      <c r="T122">
        <v>80.87602218412637</v>
      </c>
      <c r="U122">
        <v>66.937400494637316</v>
      </c>
      <c r="V122">
        <v>58.14914051210576</v>
      </c>
      <c r="W122">
        <v>77.883018197596783</v>
      </c>
      <c r="X122">
        <v>100.439283127322</v>
      </c>
      <c r="Y122">
        <v>102.10764073662818</v>
      </c>
      <c r="Z122">
        <v>102.99609941773917</v>
      </c>
      <c r="AA122">
        <v>86.683365319037847</v>
      </c>
      <c r="AB122">
        <v>78.723614672487358</v>
      </c>
      <c r="AC122">
        <v>117.18865346345362</v>
      </c>
      <c r="AD122">
        <v>121.55503553771838</v>
      </c>
      <c r="AE122">
        <v>94.729508442150959</v>
      </c>
      <c r="AF122">
        <v>92.869227883428778</v>
      </c>
      <c r="AG122">
        <v>91.417472350161006</v>
      </c>
      <c r="AH122">
        <v>96.010280424762257</v>
      </c>
      <c r="AI122">
        <v>99.940171936027582</v>
      </c>
      <c r="AJ122">
        <v>101.59878879601338</v>
      </c>
      <c r="AK122">
        <v>125.49432672155856</v>
      </c>
      <c r="AL122">
        <v>82.842133184008489</v>
      </c>
      <c r="AM122">
        <v>111.40668392432498</v>
      </c>
      <c r="AN122">
        <v>107.65180749995673</v>
      </c>
      <c r="AO122">
        <v>97.724241960518555</v>
      </c>
      <c r="AP122">
        <v>88.984831825258325</v>
      </c>
      <c r="AQ122">
        <v>84.474985366096661</v>
      </c>
      <c r="AR122">
        <v>84.231746891769603</v>
      </c>
      <c r="AS122">
        <v>89.51300605287156</v>
      </c>
      <c r="AT122">
        <v>84.827734599442451</v>
      </c>
      <c r="AU122">
        <v>81.846755427102039</v>
      </c>
      <c r="AV122">
        <v>88.150630842408773</v>
      </c>
      <c r="AW122">
        <v>89.318104072681606</v>
      </c>
      <c r="AX122">
        <v>90.487893344909722</v>
      </c>
      <c r="AY122">
        <v>100.74559882499337</v>
      </c>
      <c r="AZ122">
        <v>101.24442206243678</v>
      </c>
      <c r="BA122">
        <v>113.57740384422583</v>
      </c>
      <c r="BB122">
        <v>86.885124333883709</v>
      </c>
      <c r="BC122">
        <v>80.920400318881036</v>
      </c>
      <c r="BD122">
        <v>83.82182022758083</v>
      </c>
      <c r="BE122">
        <v>82.040078348651505</v>
      </c>
      <c r="BF122">
        <v>83.25957198400107</v>
      </c>
      <c r="BG122">
        <v>84.74094366445641</v>
      </c>
      <c r="BH122">
        <v>76.117521662347556</v>
      </c>
      <c r="BI122">
        <v>76.455158957305486</v>
      </c>
      <c r="BJ122">
        <v>83.523172517512961</v>
      </c>
      <c r="BK122">
        <v>89.977906041235144</v>
      </c>
      <c r="BL122">
        <v>90.110607633599358</v>
      </c>
      <c r="BM122">
        <v>65.859766231819364</v>
      </c>
      <c r="BN122">
        <v>73.353708129743794</v>
      </c>
      <c r="BO122">
        <v>73.181181216348506</v>
      </c>
    </row>
    <row r="123" spans="1:67" x14ac:dyDescent="0.25">
      <c r="A123" t="s">
        <v>351</v>
      </c>
      <c r="B123" t="s">
        <v>352</v>
      </c>
      <c r="C123" t="s">
        <v>116</v>
      </c>
      <c r="D123" t="s">
        <v>117</v>
      </c>
      <c r="U123">
        <v>112.16502115655854</v>
      </c>
      <c r="V123">
        <v>116.03418308227114</v>
      </c>
      <c r="W123">
        <v>113.2905821702502</v>
      </c>
      <c r="X123">
        <v>121.46564885496183</v>
      </c>
      <c r="Y123">
        <v>125.69319254871662</v>
      </c>
      <c r="Z123">
        <v>142.18555847024714</v>
      </c>
      <c r="AA123">
        <v>134.89485485728139</v>
      </c>
      <c r="AB123">
        <v>117.13869920519421</v>
      </c>
      <c r="AC123">
        <v>118.6259621930146</v>
      </c>
      <c r="AD123">
        <v>115.91393484218004</v>
      </c>
      <c r="AE123">
        <v>81.838875251060031</v>
      </c>
      <c r="AF123">
        <v>90.781475488695492</v>
      </c>
      <c r="AG123">
        <v>108.12478719782091</v>
      </c>
      <c r="AH123">
        <v>130.44733044733044</v>
      </c>
      <c r="AI123">
        <v>149.44768389410018</v>
      </c>
      <c r="AJ123">
        <v>137.26166328600408</v>
      </c>
      <c r="AK123">
        <v>131.64469864834922</v>
      </c>
      <c r="AL123">
        <v>130.48523324065494</v>
      </c>
      <c r="AM123">
        <v>118.33617607233838</v>
      </c>
      <c r="AN123">
        <v>124.58268818800772</v>
      </c>
      <c r="AO123">
        <v>131.05912329994297</v>
      </c>
      <c r="AP123">
        <v>120.73711288030677</v>
      </c>
      <c r="AQ123">
        <v>109.05240293771614</v>
      </c>
      <c r="AR123">
        <v>104.47037363930566</v>
      </c>
      <c r="AS123">
        <v>110.32890459599581</v>
      </c>
      <c r="AT123">
        <v>109.2854785737857</v>
      </c>
      <c r="AU123">
        <v>114.03885781571977</v>
      </c>
      <c r="AV123">
        <v>115.7068352539184</v>
      </c>
      <c r="AW123">
        <v>134.62161193439545</v>
      </c>
      <c r="AX123">
        <v>146.90889127901764</v>
      </c>
      <c r="AY123">
        <v>141.74738183112575</v>
      </c>
      <c r="AZ123">
        <v>145.99424628852637</v>
      </c>
      <c r="BA123">
        <v>140.91292596091961</v>
      </c>
      <c r="BB123">
        <v>112.1519981871085</v>
      </c>
      <c r="BC123">
        <v>114.22267769412522</v>
      </c>
      <c r="BD123">
        <v>118.69967950180138</v>
      </c>
      <c r="BE123">
        <v>117.85558768518946</v>
      </c>
      <c r="BF123">
        <v>111.45152799762823</v>
      </c>
      <c r="BG123">
        <v>109.93880553502171</v>
      </c>
      <c r="BH123">
        <v>95.35791222667909</v>
      </c>
      <c r="BI123">
        <v>88.720717895468738</v>
      </c>
      <c r="BJ123">
        <v>90.068409238314842</v>
      </c>
      <c r="BK123">
        <v>87.963908499596201</v>
      </c>
      <c r="BL123">
        <v>85.821074513210363</v>
      </c>
    </row>
    <row r="124" spans="1:67" x14ac:dyDescent="0.25">
      <c r="A124" t="s">
        <v>353</v>
      </c>
      <c r="B124" t="s">
        <v>354</v>
      </c>
      <c r="C124" t="s">
        <v>116</v>
      </c>
      <c r="D124" t="s">
        <v>117</v>
      </c>
      <c r="O124">
        <v>19.566144826245157</v>
      </c>
      <c r="P124">
        <v>19.918116937872689</v>
      </c>
      <c r="Q124">
        <v>18.145164236225845</v>
      </c>
      <c r="R124">
        <v>19.29813148245038</v>
      </c>
      <c r="S124">
        <v>26.904354782804308</v>
      </c>
      <c r="T124">
        <v>24.597971609515138</v>
      </c>
      <c r="U124">
        <v>25.326262229315411</v>
      </c>
      <c r="V124">
        <v>23.629086691892574</v>
      </c>
      <c r="W124">
        <v>19.727307276949034</v>
      </c>
      <c r="X124">
        <v>23.144075477620309</v>
      </c>
      <c r="Y124">
        <v>27.227761683173334</v>
      </c>
      <c r="Z124">
        <v>27.628875719923357</v>
      </c>
      <c r="AA124">
        <v>27.293245854300697</v>
      </c>
      <c r="AB124">
        <v>25.060183763235095</v>
      </c>
      <c r="AC124">
        <v>26.340615682240799</v>
      </c>
      <c r="AD124">
        <v>24.596057371301164</v>
      </c>
      <c r="AE124">
        <v>18.151232728443524</v>
      </c>
      <c r="AF124">
        <v>17.106555101543897</v>
      </c>
      <c r="AG124">
        <v>17.185641550914106</v>
      </c>
      <c r="AH124">
        <v>18.872544483656466</v>
      </c>
      <c r="AI124">
        <v>19.663366096534787</v>
      </c>
      <c r="AJ124">
        <v>18.074791641382522</v>
      </c>
      <c r="AK124">
        <v>17.331076618029726</v>
      </c>
      <c r="AL124">
        <v>16.015615062660132</v>
      </c>
      <c r="AM124">
        <v>15.810306232275712</v>
      </c>
      <c r="AN124">
        <v>16.390104934017234</v>
      </c>
      <c r="AO124">
        <v>18.253868225552182</v>
      </c>
      <c r="AP124">
        <v>19.78351762336688</v>
      </c>
      <c r="AQ124">
        <v>19.003186222337703</v>
      </c>
      <c r="AR124">
        <v>18.125630716691106</v>
      </c>
      <c r="AS124">
        <v>19.562371583905424</v>
      </c>
      <c r="AT124">
        <v>19.55960447200707</v>
      </c>
      <c r="AU124">
        <v>20.447122066158265</v>
      </c>
      <c r="AV124">
        <v>21.32612526781185</v>
      </c>
      <c r="AW124">
        <v>23.66435342289747</v>
      </c>
      <c r="AX124">
        <v>26.229954577856496</v>
      </c>
      <c r="AY124">
        <v>30.016376098669173</v>
      </c>
      <c r="AZ124">
        <v>32.816578051879006</v>
      </c>
      <c r="BA124">
        <v>34.129476541224548</v>
      </c>
      <c r="BB124">
        <v>24.390166533855524</v>
      </c>
      <c r="BC124">
        <v>28.498472693838909</v>
      </c>
      <c r="BD124">
        <v>30.194960728629617</v>
      </c>
      <c r="BE124">
        <v>30.470910917175232</v>
      </c>
      <c r="BF124">
        <v>33.978768650951068</v>
      </c>
      <c r="BG124">
        <v>37.431434568657949</v>
      </c>
      <c r="BH124">
        <v>35.42740835447983</v>
      </c>
      <c r="BI124">
        <v>31.31024684558842</v>
      </c>
      <c r="BJ124">
        <v>34.423213572168592</v>
      </c>
      <c r="BK124">
        <v>36.609931802106999</v>
      </c>
      <c r="BL124">
        <v>35.216418108414466</v>
      </c>
      <c r="BM124">
        <v>31.367968978397364</v>
      </c>
      <c r="BN124">
        <v>36.940525425694055</v>
      </c>
    </row>
    <row r="125" spans="1:67" x14ac:dyDescent="0.25">
      <c r="A125" t="s">
        <v>355</v>
      </c>
      <c r="B125" t="s">
        <v>356</v>
      </c>
      <c r="C125" t="s">
        <v>116</v>
      </c>
      <c r="D125" t="s">
        <v>117</v>
      </c>
      <c r="AK125">
        <v>149.33664179104477</v>
      </c>
      <c r="AL125">
        <v>84.634521855276972</v>
      </c>
      <c r="AM125">
        <v>84.181739008871489</v>
      </c>
      <c r="AN125">
        <v>82.522407044044996</v>
      </c>
      <c r="AO125">
        <v>71.273573287707563</v>
      </c>
      <c r="AP125">
        <v>72.359550696187682</v>
      </c>
      <c r="AQ125">
        <v>65.204182745439454</v>
      </c>
      <c r="AR125">
        <v>82.579151355772012</v>
      </c>
      <c r="AS125">
        <v>105.69969263452124</v>
      </c>
      <c r="AT125">
        <v>92.84906850697071</v>
      </c>
      <c r="AU125">
        <v>94.031685649780002</v>
      </c>
      <c r="AV125">
        <v>91.463332425045735</v>
      </c>
      <c r="AW125">
        <v>96.409199700933584</v>
      </c>
      <c r="AX125">
        <v>97.76250302430239</v>
      </c>
      <c r="AY125">
        <v>91.45352679733729</v>
      </c>
      <c r="AZ125">
        <v>92.161633096997505</v>
      </c>
      <c r="BA125">
        <v>94.294804648365755</v>
      </c>
      <c r="BB125">
        <v>75.766067463653258</v>
      </c>
      <c r="BC125">
        <v>74.138265895784187</v>
      </c>
      <c r="BD125">
        <v>73.117857050912917</v>
      </c>
      <c r="BE125">
        <v>73.723732489167091</v>
      </c>
      <c r="BF125">
        <v>65.407609329953772</v>
      </c>
      <c r="BG125">
        <v>64.972034651350697</v>
      </c>
      <c r="BH125">
        <v>53.049728807265218</v>
      </c>
      <c r="BI125">
        <v>60.311596586415284</v>
      </c>
      <c r="BJ125">
        <v>56.825387935970952</v>
      </c>
      <c r="BK125">
        <v>63.527956511818807</v>
      </c>
      <c r="BL125">
        <v>64.858616551756469</v>
      </c>
      <c r="BM125">
        <v>57.026442366093136</v>
      </c>
      <c r="BN125">
        <v>57.543901322681236</v>
      </c>
    </row>
    <row r="126" spans="1:67" x14ac:dyDescent="0.25">
      <c r="A126" t="s">
        <v>357</v>
      </c>
      <c r="B126" t="s">
        <v>358</v>
      </c>
      <c r="C126" t="s">
        <v>116</v>
      </c>
      <c r="D126" t="s">
        <v>117</v>
      </c>
      <c r="E126">
        <v>64.765851063423213</v>
      </c>
      <c r="F126">
        <v>63.84712142843965</v>
      </c>
      <c r="G126">
        <v>62.162963148841065</v>
      </c>
      <c r="H126">
        <v>60.995712320227334</v>
      </c>
      <c r="I126">
        <v>62.601644090709804</v>
      </c>
      <c r="J126">
        <v>62.093171182146797</v>
      </c>
      <c r="K126">
        <v>63.284435767680236</v>
      </c>
      <c r="L126">
        <v>57.837346660608816</v>
      </c>
      <c r="M126">
        <v>58.698170984027144</v>
      </c>
      <c r="N126">
        <v>57.617356244600174</v>
      </c>
      <c r="O126">
        <v>60.489644815422764</v>
      </c>
      <c r="P126">
        <v>63.82846301602796</v>
      </c>
      <c r="Q126">
        <v>55.31490831783151</v>
      </c>
      <c r="R126">
        <v>56.062848684959576</v>
      </c>
      <c r="S126">
        <v>74.573404355614215</v>
      </c>
      <c r="T126">
        <v>64.335267819837881</v>
      </c>
      <c r="U126">
        <v>64.206108970831039</v>
      </c>
      <c r="V126">
        <v>66.551965159417165</v>
      </c>
      <c r="W126">
        <v>67.623540661452978</v>
      </c>
      <c r="X126">
        <v>57.364174748948592</v>
      </c>
      <c r="Y126">
        <v>65.416795940760679</v>
      </c>
      <c r="Z126">
        <v>64.280185758513937</v>
      </c>
      <c r="AA126">
        <v>58.215737147640212</v>
      </c>
      <c r="AB126">
        <v>54.162705390729236</v>
      </c>
      <c r="AC126">
        <v>58.80389757806249</v>
      </c>
      <c r="AD126">
        <v>55.445434553166507</v>
      </c>
      <c r="AE126">
        <v>55.741385592736947</v>
      </c>
      <c r="AF126">
        <v>47.702768005684845</v>
      </c>
      <c r="AG126">
        <v>49.974982091770251</v>
      </c>
      <c r="AH126">
        <v>53.156377223317989</v>
      </c>
      <c r="AI126">
        <v>57.020913681726867</v>
      </c>
      <c r="AJ126">
        <v>55.597699224365357</v>
      </c>
      <c r="AK126">
        <v>52.930870103828617</v>
      </c>
      <c r="AL126">
        <v>72.858481363564294</v>
      </c>
      <c r="AM126">
        <v>71.266125229310745</v>
      </c>
      <c r="AN126">
        <v>71.745741640303464</v>
      </c>
      <c r="AO126">
        <v>57.312110703810184</v>
      </c>
      <c r="AP126">
        <v>54.057116860289256</v>
      </c>
      <c r="AQ126">
        <v>48.897241940075332</v>
      </c>
      <c r="AR126">
        <v>48.192274988909531</v>
      </c>
      <c r="AS126">
        <v>53.309044386227335</v>
      </c>
      <c r="AT126">
        <v>55.946836028664379</v>
      </c>
      <c r="AU126">
        <v>55.172672264005342</v>
      </c>
      <c r="AV126">
        <v>54.132265895729034</v>
      </c>
      <c r="AW126">
        <v>59.477003348428859</v>
      </c>
      <c r="AX126">
        <v>64.478866163979589</v>
      </c>
      <c r="AY126">
        <v>55.236485125730319</v>
      </c>
      <c r="AZ126">
        <v>53.894788804605852</v>
      </c>
      <c r="BA126">
        <v>57.578598647313108</v>
      </c>
      <c r="BB126">
        <v>45.945191812780514</v>
      </c>
      <c r="BC126">
        <v>50.394287350283385</v>
      </c>
      <c r="BD126">
        <v>58.402205974562492</v>
      </c>
      <c r="BE126">
        <v>51.623692023248068</v>
      </c>
      <c r="BF126">
        <v>47.464642512730357</v>
      </c>
      <c r="BG126">
        <v>46.170489362215982</v>
      </c>
      <c r="BH126">
        <v>40.327384691901898</v>
      </c>
      <c r="BI126">
        <v>34.865019573182423</v>
      </c>
      <c r="BJ126">
        <v>35.99505787540744</v>
      </c>
      <c r="BK126">
        <v>34.414753176742479</v>
      </c>
      <c r="BL126">
        <v>31.759466725377617</v>
      </c>
      <c r="BM126">
        <v>27.23634936589308</v>
      </c>
      <c r="BN126">
        <v>30.68928192361907</v>
      </c>
      <c r="BO126">
        <v>33.729550564991619</v>
      </c>
    </row>
    <row r="127" spans="1:67" x14ac:dyDescent="0.25">
      <c r="A127" t="s">
        <v>359</v>
      </c>
      <c r="B127" t="s">
        <v>360</v>
      </c>
      <c r="C127" t="s">
        <v>116</v>
      </c>
      <c r="D127" t="s">
        <v>117</v>
      </c>
      <c r="AI127">
        <v>78.738317757009341</v>
      </c>
      <c r="AJ127">
        <v>72</v>
      </c>
      <c r="AK127">
        <v>83.19169027384325</v>
      </c>
      <c r="AL127">
        <v>74.706332754402666</v>
      </c>
      <c r="AM127">
        <v>73.830205005324814</v>
      </c>
      <c r="AN127">
        <v>71.824268663557362</v>
      </c>
      <c r="AO127">
        <v>87.295773805199303</v>
      </c>
      <c r="AP127">
        <v>84.477134300341845</v>
      </c>
      <c r="AQ127">
        <v>94.509294528603277</v>
      </c>
      <c r="AR127">
        <v>99.199491219432133</v>
      </c>
      <c r="AS127">
        <v>89.430931627030944</v>
      </c>
      <c r="AT127">
        <v>73.746912368796828</v>
      </c>
      <c r="AU127">
        <v>82.920729021266652</v>
      </c>
      <c r="AV127">
        <v>83.932782807965538</v>
      </c>
      <c r="AW127">
        <v>93.815732156730164</v>
      </c>
      <c r="AX127">
        <v>95.084004630363779</v>
      </c>
      <c r="AY127">
        <v>120.74998176627261</v>
      </c>
      <c r="AZ127">
        <v>137.05838783856257</v>
      </c>
      <c r="BA127">
        <v>146.10608223013864</v>
      </c>
      <c r="BB127">
        <v>133.37915316795454</v>
      </c>
      <c r="BC127">
        <v>133.23285049233263</v>
      </c>
      <c r="BD127">
        <v>136.17984042049156</v>
      </c>
      <c r="BE127">
        <v>139.67593784030922</v>
      </c>
      <c r="BF127">
        <v>134.02678564392161</v>
      </c>
      <c r="BG127">
        <v>125.12618107583341</v>
      </c>
      <c r="BH127">
        <v>110.96157071463315</v>
      </c>
      <c r="BI127">
        <v>105.82357401740639</v>
      </c>
      <c r="BJ127">
        <v>100.6174458132578</v>
      </c>
      <c r="BK127">
        <v>98.875559901760781</v>
      </c>
      <c r="BL127">
        <v>99.373076550950273</v>
      </c>
      <c r="BM127">
        <v>83.471311951424696</v>
      </c>
      <c r="BN127">
        <v>105.71008970443427</v>
      </c>
    </row>
    <row r="128" spans="1:67" x14ac:dyDescent="0.25">
      <c r="A128" t="s">
        <v>361</v>
      </c>
      <c r="B128" t="s">
        <v>362</v>
      </c>
      <c r="C128" t="s">
        <v>116</v>
      </c>
      <c r="D128" t="s">
        <v>117</v>
      </c>
      <c r="E128">
        <v>35.874437633976171</v>
      </c>
      <c r="F128">
        <v>31.555555976296301</v>
      </c>
      <c r="G128">
        <v>36.796535019958419</v>
      </c>
      <c r="H128">
        <v>38.039214062283754</v>
      </c>
      <c r="I128">
        <v>30.656935960892991</v>
      </c>
      <c r="J128">
        <v>24.013157894736842</v>
      </c>
      <c r="K128">
        <v>20.625</v>
      </c>
      <c r="L128">
        <v>18.991098091908885</v>
      </c>
      <c r="M128">
        <v>19.302949734419158</v>
      </c>
      <c r="N128">
        <v>17.505995329779342</v>
      </c>
      <c r="O128">
        <v>13.533834484708013</v>
      </c>
      <c r="AL128">
        <v>48.724257779207548</v>
      </c>
      <c r="AM128">
        <v>64.468031949587285</v>
      </c>
      <c r="AN128">
        <v>77.766728045913709</v>
      </c>
      <c r="AO128">
        <v>69.16156679750901</v>
      </c>
      <c r="AP128">
        <v>78.934644457603525</v>
      </c>
      <c r="AQ128">
        <v>75.619473002884803</v>
      </c>
      <c r="AR128">
        <v>94.176888077724783</v>
      </c>
      <c r="AS128">
        <v>111.60953409635073</v>
      </c>
      <c r="AT128">
        <v>114.14105167744336</v>
      </c>
      <c r="AU128">
        <v>119.69293608219786</v>
      </c>
      <c r="AV128">
        <v>123.08081220544797</v>
      </c>
      <c r="AW128">
        <v>134.51141736427687</v>
      </c>
      <c r="AX128">
        <v>136.83193006478166</v>
      </c>
      <c r="AY128">
        <v>144.61445350607448</v>
      </c>
      <c r="AZ128">
        <v>138.26814686972983</v>
      </c>
      <c r="BA128">
        <v>133.32025938013103</v>
      </c>
      <c r="BB128">
        <v>105.13847537385206</v>
      </c>
      <c r="BC128">
        <v>113.60371823602731</v>
      </c>
      <c r="BD128">
        <v>113.58184352874099</v>
      </c>
      <c r="BE128">
        <v>120.59743750451386</v>
      </c>
      <c r="BF128">
        <v>130.04648667257385</v>
      </c>
      <c r="BG128">
        <v>129.61223231026966</v>
      </c>
      <c r="BH128">
        <v>127.8640669965796</v>
      </c>
      <c r="BI128">
        <v>126.95002897598806</v>
      </c>
      <c r="BJ128">
        <v>124.78777354827642</v>
      </c>
      <c r="BK128">
        <v>124.89861283252053</v>
      </c>
      <c r="BL128">
        <v>123.55652376833011</v>
      </c>
      <c r="BM128">
        <v>123.50300885801113</v>
      </c>
      <c r="BN128">
        <v>132.21390580176248</v>
      </c>
      <c r="BO128">
        <v>162.4128936250375</v>
      </c>
    </row>
    <row r="129" spans="1:67" x14ac:dyDescent="0.25">
      <c r="A129" t="s">
        <v>363</v>
      </c>
      <c r="B129" t="s">
        <v>364</v>
      </c>
      <c r="C129" t="s">
        <v>116</v>
      </c>
      <c r="D129" t="s">
        <v>117</v>
      </c>
      <c r="Q129">
        <v>83.499873513786994</v>
      </c>
      <c r="R129">
        <v>91.901376765949792</v>
      </c>
      <c r="S129">
        <v>93.200876952589752</v>
      </c>
      <c r="T129">
        <v>95.413171091094895</v>
      </c>
      <c r="U129">
        <v>92.101664684898935</v>
      </c>
      <c r="V129">
        <v>93.998798042526403</v>
      </c>
      <c r="W129">
        <v>101.1012658227848</v>
      </c>
      <c r="X129">
        <v>120.87442299622325</v>
      </c>
      <c r="Y129">
        <v>89.163243243243244</v>
      </c>
      <c r="Z129">
        <v>99.176842105263162</v>
      </c>
      <c r="AA129">
        <v>92.92</v>
      </c>
      <c r="AB129">
        <v>87.994285714285709</v>
      </c>
      <c r="AC129">
        <v>91.855833333333337</v>
      </c>
      <c r="AD129">
        <v>75.78</v>
      </c>
      <c r="AE129">
        <v>75.567659574468081</v>
      </c>
      <c r="AF129">
        <v>131.10745098039217</v>
      </c>
      <c r="AG129">
        <v>105.28210526315789</v>
      </c>
      <c r="AH129">
        <v>111.21464285714286</v>
      </c>
      <c r="AI129">
        <v>128.05490909090909</v>
      </c>
      <c r="AJ129">
        <v>116.62573770491804</v>
      </c>
      <c r="AK129">
        <v>144.31153846153845</v>
      </c>
      <c r="AL129">
        <v>124.04869565217392</v>
      </c>
      <c r="AM129">
        <v>101.29600000000001</v>
      </c>
      <c r="AN129">
        <v>124.30052631578947</v>
      </c>
      <c r="AO129">
        <v>105.84</v>
      </c>
      <c r="AP129">
        <v>110.93714285714287</v>
      </c>
      <c r="AQ129">
        <v>97.092692307692303</v>
      </c>
      <c r="AR129">
        <v>112.6429906542056</v>
      </c>
      <c r="AS129">
        <v>105.04327586206897</v>
      </c>
      <c r="AT129">
        <v>113.46426229508198</v>
      </c>
      <c r="AU129">
        <v>129.42789544026104</v>
      </c>
      <c r="AV129">
        <v>110.66740459359512</v>
      </c>
      <c r="AW129">
        <v>103.19061887790619</v>
      </c>
      <c r="AX129">
        <v>125.63276613769874</v>
      </c>
      <c r="AY129">
        <v>95.839390130608223</v>
      </c>
      <c r="AZ129">
        <v>100.05840207876082</v>
      </c>
      <c r="BA129">
        <v>99.483499949450191</v>
      </c>
      <c r="BB129">
        <v>103.35493271641003</v>
      </c>
      <c r="BC129">
        <v>91.299573912129276</v>
      </c>
      <c r="BD129">
        <v>101.34217880683165</v>
      </c>
      <c r="BE129">
        <v>104.93483844477156</v>
      </c>
      <c r="BF129">
        <v>105.79531978047444</v>
      </c>
      <c r="BG129">
        <v>117.32015544262022</v>
      </c>
      <c r="BH129">
        <v>123.61267968504603</v>
      </c>
      <c r="BI129">
        <v>128.69807946815786</v>
      </c>
      <c r="BJ129">
        <v>118.87439024390243</v>
      </c>
      <c r="BK129">
        <v>99.069391634980988</v>
      </c>
      <c r="BL129">
        <v>121.77480158730158</v>
      </c>
      <c r="BM129">
        <v>97.545658914728676</v>
      </c>
      <c r="BN129">
        <v>98.679867986798669</v>
      </c>
    </row>
    <row r="130" spans="1:67" x14ac:dyDescent="0.25">
      <c r="A130" t="s">
        <v>365</v>
      </c>
      <c r="B130" t="s">
        <v>366</v>
      </c>
      <c r="C130" t="s">
        <v>116</v>
      </c>
      <c r="D130" t="s">
        <v>117</v>
      </c>
    </row>
    <row r="131" spans="1:67" x14ac:dyDescent="0.25">
      <c r="A131" t="s">
        <v>367</v>
      </c>
      <c r="B131" t="s">
        <v>368</v>
      </c>
      <c r="C131" t="s">
        <v>116</v>
      </c>
      <c r="D131" t="s">
        <v>117</v>
      </c>
      <c r="E131">
        <v>14.605842336934774</v>
      </c>
      <c r="F131">
        <v>17.998011269472986</v>
      </c>
      <c r="G131">
        <v>19.486198414867452</v>
      </c>
      <c r="H131">
        <v>18.611378977820635</v>
      </c>
      <c r="I131">
        <v>17.3448695417061</v>
      </c>
      <c r="J131">
        <v>21.457782054366128</v>
      </c>
      <c r="K131">
        <v>26.657912015758374</v>
      </c>
      <c r="L131">
        <v>28.791108404384897</v>
      </c>
      <c r="M131">
        <v>32.778073128950325</v>
      </c>
      <c r="N131">
        <v>33.063677859628513</v>
      </c>
      <c r="O131">
        <v>32.56096688836444</v>
      </c>
      <c r="P131">
        <v>35.689354275741707</v>
      </c>
      <c r="Q131">
        <v>38.041568057736022</v>
      </c>
      <c r="R131">
        <v>51.578528395419099</v>
      </c>
      <c r="S131">
        <v>55.53067678684377</v>
      </c>
      <c r="T131">
        <v>53.981562274744867</v>
      </c>
      <c r="U131">
        <v>53.880382510640644</v>
      </c>
      <c r="V131">
        <v>53.925441071361405</v>
      </c>
      <c r="W131">
        <v>54.217734401399355</v>
      </c>
      <c r="X131">
        <v>54.544584797992734</v>
      </c>
      <c r="Y131">
        <v>65.530860841130661</v>
      </c>
      <c r="Z131">
        <v>67.131335338575965</v>
      </c>
      <c r="AA131">
        <v>60.228919153868446</v>
      </c>
      <c r="AB131">
        <v>57.912223983219768</v>
      </c>
      <c r="AC131">
        <v>57.36780025269973</v>
      </c>
      <c r="AD131">
        <v>52.657049780040097</v>
      </c>
      <c r="AE131">
        <v>60.10702446356683</v>
      </c>
      <c r="AF131">
        <v>63.000152837602656</v>
      </c>
      <c r="AG131">
        <v>58.703637871785752</v>
      </c>
      <c r="AH131">
        <v>52.913659562200166</v>
      </c>
      <c r="AI131">
        <v>50.750313378494404</v>
      </c>
      <c r="AJ131">
        <v>49.825079150498738</v>
      </c>
      <c r="AK131">
        <v>48.759425641203023</v>
      </c>
      <c r="AL131">
        <v>46.918678233765768</v>
      </c>
      <c r="AM131">
        <v>48.665989786664674</v>
      </c>
      <c r="AN131">
        <v>52.464021961203578</v>
      </c>
      <c r="AO131">
        <v>52.653972927420526</v>
      </c>
      <c r="AP131">
        <v>57.523037746369113</v>
      </c>
      <c r="AQ131">
        <v>68.497472056361758</v>
      </c>
      <c r="AR131">
        <v>59.762753760653851</v>
      </c>
      <c r="AS131">
        <v>66.095160108183364</v>
      </c>
      <c r="AT131">
        <v>62.223797217990459</v>
      </c>
      <c r="AU131">
        <v>58.353039402921702</v>
      </c>
      <c r="AV131">
        <v>61.174601279012144</v>
      </c>
      <c r="AW131">
        <v>70.015714865672905</v>
      </c>
      <c r="AX131">
        <v>68.324811023640137</v>
      </c>
      <c r="AY131">
        <v>70.651873530419351</v>
      </c>
      <c r="AZ131">
        <v>73.874525287791542</v>
      </c>
      <c r="BA131">
        <v>95.516352434746864</v>
      </c>
      <c r="BB131">
        <v>86.133619369747009</v>
      </c>
      <c r="BC131">
        <v>91.399596495175601</v>
      </c>
      <c r="BD131">
        <v>105.56631358134838</v>
      </c>
      <c r="BE131">
        <v>105.45832773770141</v>
      </c>
      <c r="BF131">
        <v>97.952104953888181</v>
      </c>
      <c r="BG131">
        <v>90.614441898156727</v>
      </c>
      <c r="BH131">
        <v>79.13249438909196</v>
      </c>
      <c r="BI131">
        <v>73.603809465598061</v>
      </c>
      <c r="BJ131">
        <v>77.120917806641629</v>
      </c>
      <c r="BK131">
        <v>78.988865513436309</v>
      </c>
      <c r="BL131">
        <v>75.757138965219042</v>
      </c>
      <c r="BM131">
        <v>69.034045090956155</v>
      </c>
      <c r="BN131">
        <v>80.492339951864651</v>
      </c>
      <c r="BO131">
        <v>96.78306154100683</v>
      </c>
    </row>
    <row r="132" spans="1:67" x14ac:dyDescent="0.25">
      <c r="A132" t="s">
        <v>369</v>
      </c>
      <c r="B132" t="s">
        <v>370</v>
      </c>
      <c r="C132" t="s">
        <v>116</v>
      </c>
      <c r="D132" t="s">
        <v>117</v>
      </c>
      <c r="J132">
        <v>90.787716955941249</v>
      </c>
      <c r="K132">
        <v>90.04683840749415</v>
      </c>
      <c r="L132">
        <v>87.958715596330279</v>
      </c>
      <c r="M132">
        <v>87.802313354363832</v>
      </c>
      <c r="N132">
        <v>92.416582406471179</v>
      </c>
      <c r="O132">
        <v>83.932573321640845</v>
      </c>
      <c r="P132">
        <v>85.012308945745332</v>
      </c>
      <c r="Q132">
        <v>89.26229508196721</v>
      </c>
      <c r="R132">
        <v>94.102612056604954</v>
      </c>
      <c r="S132">
        <v>98.801471251022065</v>
      </c>
      <c r="T132">
        <v>106.48121575907039</v>
      </c>
      <c r="U132">
        <v>110.48779592155637</v>
      </c>
      <c r="V132">
        <v>115.46910829933334</v>
      </c>
      <c r="W132">
        <v>110.4049902680393</v>
      </c>
      <c r="X132">
        <v>106.78675565913494</v>
      </c>
      <c r="Y132">
        <v>112.64694192877039</v>
      </c>
      <c r="Z132">
        <v>107.97617859153775</v>
      </c>
      <c r="AA132">
        <v>106.86863180685518</v>
      </c>
      <c r="AB132">
        <v>108.48154648551565</v>
      </c>
      <c r="AC132">
        <v>104.75409567884068</v>
      </c>
      <c r="AD132">
        <v>96.419501576758847</v>
      </c>
      <c r="AE132">
        <v>94.199098068141979</v>
      </c>
      <c r="AF132">
        <v>89.663146675592444</v>
      </c>
      <c r="AG132">
        <v>90.504401207378947</v>
      </c>
      <c r="AH132">
        <v>93.771437545774475</v>
      </c>
      <c r="AI132">
        <v>103.01100015073862</v>
      </c>
      <c r="AJ132">
        <v>142.61295426586219</v>
      </c>
      <c r="AK132">
        <v>94.688064967166142</v>
      </c>
      <c r="AL132">
        <v>92.057035197515034</v>
      </c>
      <c r="AM132">
        <v>93.184284275783909</v>
      </c>
      <c r="AN132">
        <v>94.319624348340497</v>
      </c>
      <c r="AO132">
        <v>91.472144743400747</v>
      </c>
      <c r="AP132">
        <v>92.44354654762293</v>
      </c>
      <c r="AQ132">
        <v>94.959843167014483</v>
      </c>
      <c r="AR132">
        <v>85.368114551184888</v>
      </c>
      <c r="AS132">
        <v>86.618324503254016</v>
      </c>
      <c r="AT132">
        <v>86.850467289719617</v>
      </c>
      <c r="AU132">
        <v>81.22519413287317</v>
      </c>
      <c r="AV132">
        <v>86.555175507457662</v>
      </c>
      <c r="AW132">
        <v>89.297641679083384</v>
      </c>
      <c r="AX132">
        <v>92.242680094264458</v>
      </c>
      <c r="AY132">
        <v>89.713093198052221</v>
      </c>
      <c r="AZ132">
        <v>91.732503391588864</v>
      </c>
      <c r="BA132">
        <v>92.683456251672141</v>
      </c>
      <c r="BB132">
        <v>88.811064985145691</v>
      </c>
      <c r="BC132">
        <v>97.027739485840058</v>
      </c>
      <c r="BD132">
        <v>99.090370342498616</v>
      </c>
      <c r="BE132">
        <v>101.01124125913597</v>
      </c>
      <c r="BF132">
        <v>97.606702286398033</v>
      </c>
      <c r="BG132">
        <v>100.03694509440444</v>
      </c>
      <c r="BH132">
        <v>98.699573292954256</v>
      </c>
      <c r="BI132">
        <v>96.158907540908231</v>
      </c>
      <c r="BJ132">
        <v>97.840046457408974</v>
      </c>
      <c r="BK132">
        <v>103.11545842413506</v>
      </c>
      <c r="BL132">
        <v>98.182944237044637</v>
      </c>
    </row>
    <row r="133" spans="1:67" x14ac:dyDescent="0.25">
      <c r="A133" t="s">
        <v>371</v>
      </c>
      <c r="B133" t="s">
        <v>372</v>
      </c>
      <c r="C133" t="s">
        <v>116</v>
      </c>
      <c r="D133" t="s">
        <v>117</v>
      </c>
      <c r="E133">
        <v>19.041379189299935</v>
      </c>
      <c r="F133">
        <v>18.19891471999124</v>
      </c>
      <c r="G133">
        <v>16.886618970448549</v>
      </c>
      <c r="H133">
        <v>20.632057190791674</v>
      </c>
      <c r="I133">
        <v>17.44526990339676</v>
      </c>
      <c r="J133">
        <v>17.437466705497044</v>
      </c>
      <c r="K133">
        <v>17.463100493291336</v>
      </c>
      <c r="L133">
        <v>16.845208610324747</v>
      </c>
      <c r="M133">
        <v>17.830045970321628</v>
      </c>
      <c r="N133">
        <v>18.169828252274417</v>
      </c>
      <c r="O133">
        <v>19.786599482485467</v>
      </c>
      <c r="P133">
        <v>19.764752755035005</v>
      </c>
      <c r="Q133">
        <v>20.615723689983128</v>
      </c>
      <c r="R133">
        <v>21.594988844017657</v>
      </c>
      <c r="S133">
        <v>24.767143092640222</v>
      </c>
      <c r="T133">
        <v>22.297253318243715</v>
      </c>
      <c r="U133">
        <v>22.227834758314781</v>
      </c>
      <c r="V133">
        <v>22.735790717519162</v>
      </c>
      <c r="W133">
        <v>22.431201158061743</v>
      </c>
      <c r="X133">
        <v>23.948793869229931</v>
      </c>
      <c r="Y133">
        <v>25.263908723156256</v>
      </c>
      <c r="Z133">
        <v>24.65603081798486</v>
      </c>
      <c r="AA133">
        <v>23.568898931918085</v>
      </c>
      <c r="AB133">
        <v>26.131650003693398</v>
      </c>
      <c r="AC133">
        <v>26.526932442780019</v>
      </c>
      <c r="AD133">
        <v>25.849124563419817</v>
      </c>
      <c r="AE133">
        <v>24.647468492568734</v>
      </c>
      <c r="AF133">
        <v>25.307527083281556</v>
      </c>
      <c r="AG133">
        <v>28.671965068498903</v>
      </c>
      <c r="AH133">
        <v>27.422337270901096</v>
      </c>
      <c r="AI133">
        <v>27.870604608134265</v>
      </c>
      <c r="AJ133">
        <v>27.200491109761181</v>
      </c>
      <c r="AK133">
        <v>28.298477344410639</v>
      </c>
      <c r="AL133">
        <v>26.872397883017896</v>
      </c>
      <c r="AM133">
        <v>27.46308881688693</v>
      </c>
      <c r="AN133">
        <v>30.993235741749565</v>
      </c>
      <c r="AO133">
        <v>31.620166876241761</v>
      </c>
      <c r="AP133">
        <v>31.927724438304914</v>
      </c>
      <c r="AQ133">
        <v>32.539181897544736</v>
      </c>
      <c r="AR133">
        <v>34.052415665403636</v>
      </c>
      <c r="AS133">
        <v>35.467504726054344</v>
      </c>
      <c r="AT133">
        <v>35.718170930815532</v>
      </c>
      <c r="AU133">
        <v>37.924158709905441</v>
      </c>
      <c r="AV133">
        <v>39.607105443119195</v>
      </c>
      <c r="AW133">
        <v>41.463835520978364</v>
      </c>
      <c r="AX133">
        <v>40.889803087881099</v>
      </c>
      <c r="AY133">
        <v>41.570115907280872</v>
      </c>
      <c r="AZ133">
        <v>41.482456380985234</v>
      </c>
      <c r="BA133">
        <v>43.061149543765865</v>
      </c>
      <c r="BB133">
        <v>37.597272219874945</v>
      </c>
      <c r="BC133">
        <v>39.919159421997279</v>
      </c>
      <c r="BD133">
        <v>42.013021303387426</v>
      </c>
      <c r="BE133">
        <v>42.233513010076415</v>
      </c>
      <c r="BF133">
        <v>41.477612054989201</v>
      </c>
      <c r="BG133">
        <v>40.878354910473973</v>
      </c>
      <c r="BH133">
        <v>42.002122062858433</v>
      </c>
      <c r="BI133">
        <v>42.115703883248585</v>
      </c>
      <c r="BJ133">
        <v>42.357530777413643</v>
      </c>
      <c r="BK133">
        <v>46.087470432744304</v>
      </c>
      <c r="BL133">
        <v>45.476473856927299</v>
      </c>
      <c r="BM133">
        <v>45.291623821380242</v>
      </c>
      <c r="BN133">
        <v>52.712581059446947</v>
      </c>
      <c r="BO133">
        <v>55.169651240984926</v>
      </c>
    </row>
    <row r="134" spans="1:67" x14ac:dyDescent="0.25">
      <c r="A134" t="s">
        <v>373</v>
      </c>
      <c r="B134" t="s">
        <v>374</v>
      </c>
      <c r="C134" t="s">
        <v>116</v>
      </c>
      <c r="D134" t="s">
        <v>117</v>
      </c>
      <c r="AC134">
        <v>9.1056913234186077</v>
      </c>
      <c r="AD134">
        <v>13.802817481187606</v>
      </c>
      <c r="AE134">
        <v>11.315165811744736</v>
      </c>
      <c r="AF134">
        <v>20.115545365158948</v>
      </c>
      <c r="AG134">
        <v>45.528106634610971</v>
      </c>
      <c r="AH134">
        <v>44.126832004471403</v>
      </c>
      <c r="AI134">
        <v>35.847208476978551</v>
      </c>
      <c r="AJ134">
        <v>38.18232164386761</v>
      </c>
      <c r="AK134">
        <v>44.130758614172052</v>
      </c>
      <c r="AL134">
        <v>52.628812012210304</v>
      </c>
      <c r="AM134">
        <v>64.809269997253978</v>
      </c>
      <c r="AN134">
        <v>60.554466140494632</v>
      </c>
      <c r="AO134">
        <v>63.757173609978899</v>
      </c>
      <c r="AP134">
        <v>65.156970765945843</v>
      </c>
      <c r="AQ134">
        <v>84.269540509351188</v>
      </c>
      <c r="AR134">
        <v>80.05845616316293</v>
      </c>
      <c r="AS134">
        <v>68.837301368337236</v>
      </c>
      <c r="AT134">
        <v>65.899436879848167</v>
      </c>
      <c r="AU134">
        <v>67.254902852353212</v>
      </c>
      <c r="AV134">
        <v>60.572095882218626</v>
      </c>
      <c r="AW134">
        <v>66.079751621756145</v>
      </c>
      <c r="AX134">
        <v>71.792646275403797</v>
      </c>
      <c r="AY134">
        <v>81.961375416527147</v>
      </c>
      <c r="AZ134">
        <v>79.212628902447719</v>
      </c>
      <c r="BA134">
        <v>81.849182093539625</v>
      </c>
      <c r="BB134">
        <v>76.930826219968324</v>
      </c>
      <c r="BC134">
        <v>84.720337891719552</v>
      </c>
      <c r="BD134">
        <v>91.698695867333598</v>
      </c>
      <c r="BE134">
        <v>98.185126430630987</v>
      </c>
      <c r="BF134">
        <v>98.179146616070824</v>
      </c>
      <c r="BG134">
        <v>99.059738292599647</v>
      </c>
      <c r="BH134">
        <v>85.798321703766248</v>
      </c>
      <c r="BI134">
        <v>75.091890920644502</v>
      </c>
    </row>
    <row r="135" spans="1:67" x14ac:dyDescent="0.25">
      <c r="A135" t="s">
        <v>375</v>
      </c>
      <c r="B135" t="s">
        <v>376</v>
      </c>
      <c r="C135" t="s">
        <v>116</v>
      </c>
      <c r="D135" t="s">
        <v>117</v>
      </c>
      <c r="AH135">
        <v>109.92508864648929</v>
      </c>
      <c r="AI135">
        <v>117.90580802500379</v>
      </c>
      <c r="AJ135">
        <v>92.4546720066934</v>
      </c>
      <c r="AK135">
        <v>82.844256447047982</v>
      </c>
      <c r="AL135">
        <v>76.351074718080852</v>
      </c>
      <c r="AM135">
        <v>70.272115474547945</v>
      </c>
      <c r="AN135">
        <v>73.135386993787193</v>
      </c>
      <c r="AO135">
        <v>68.096612759553082</v>
      </c>
      <c r="AP135">
        <v>62.08659793814433</v>
      </c>
      <c r="AQ135">
        <v>54.717197598378519</v>
      </c>
      <c r="AR135">
        <v>50.81417076612135</v>
      </c>
      <c r="AS135">
        <v>50.115295926210614</v>
      </c>
      <c r="AT135">
        <v>55.55680835870259</v>
      </c>
      <c r="AU135">
        <v>51.042532557495143</v>
      </c>
      <c r="AV135">
        <v>54.09083402146986</v>
      </c>
      <c r="AW135">
        <v>90.972797026468626</v>
      </c>
      <c r="AX135">
        <v>92.762656272012507</v>
      </c>
      <c r="AY135">
        <v>91.069397028087451</v>
      </c>
      <c r="AZ135">
        <v>97.967707966829266</v>
      </c>
      <c r="BA135">
        <v>106.62567317684702</v>
      </c>
      <c r="BB135">
        <v>90.397838862078629</v>
      </c>
      <c r="BC135">
        <v>95.096652940096689</v>
      </c>
      <c r="BD135">
        <v>102.13988241385002</v>
      </c>
      <c r="BE135">
        <v>88.545501923528519</v>
      </c>
      <c r="BF135">
        <v>86.174328591368592</v>
      </c>
      <c r="BG135">
        <v>79.817156592782908</v>
      </c>
      <c r="BH135">
        <v>71.839042633735005</v>
      </c>
      <c r="BI135">
        <v>67.723617790686021</v>
      </c>
      <c r="BJ135">
        <v>68.455429258912829</v>
      </c>
      <c r="BK135">
        <v>68.257307303806044</v>
      </c>
      <c r="BL135">
        <v>62.98091600992398</v>
      </c>
      <c r="BM135">
        <v>50.129804287962699</v>
      </c>
      <c r="BN135">
        <v>78.828620402377027</v>
      </c>
    </row>
    <row r="136" spans="1:67" x14ac:dyDescent="0.25">
      <c r="A136" t="s">
        <v>377</v>
      </c>
      <c r="B136" t="s">
        <v>378</v>
      </c>
      <c r="C136" t="s">
        <v>116</v>
      </c>
      <c r="D136" t="s">
        <v>117</v>
      </c>
    </row>
    <row r="137" spans="1:67" x14ac:dyDescent="0.25">
      <c r="A137" t="s">
        <v>379</v>
      </c>
      <c r="B137" t="s">
        <v>380</v>
      </c>
      <c r="C137" t="s">
        <v>116</v>
      </c>
      <c r="D137" t="s">
        <v>117</v>
      </c>
      <c r="AI137">
        <v>70.797800855222974</v>
      </c>
      <c r="AJ137">
        <v>64.596370114686565</v>
      </c>
      <c r="AK137">
        <v>56.058065192327845</v>
      </c>
      <c r="AL137">
        <v>59.792113159022719</v>
      </c>
      <c r="AM137">
        <v>53.152402929667907</v>
      </c>
      <c r="AN137">
        <v>51.591760299625463</v>
      </c>
      <c r="AO137">
        <v>52.545155993431855</v>
      </c>
      <c r="AP137">
        <v>48.632412184606686</v>
      </c>
      <c r="AQ137">
        <v>40.25270758122744</v>
      </c>
      <c r="AR137">
        <v>34.801630109073471</v>
      </c>
      <c r="AS137">
        <v>45.281093765942245</v>
      </c>
      <c r="AT137">
        <v>43.173449612403104</v>
      </c>
      <c r="AU137">
        <v>78.859757035214514</v>
      </c>
      <c r="AV137">
        <v>90.612730517549082</v>
      </c>
      <c r="AW137">
        <v>96.129332079240115</v>
      </c>
      <c r="AX137">
        <v>90.860889685461473</v>
      </c>
      <c r="AY137">
        <v>97.738101119738118</v>
      </c>
      <c r="AZ137">
        <v>102.73231550089346</v>
      </c>
      <c r="BA137">
        <v>103.24215804554366</v>
      </c>
      <c r="BB137">
        <v>107.62093050103903</v>
      </c>
      <c r="BC137">
        <v>98.077213074238983</v>
      </c>
      <c r="BD137">
        <v>63.005435289528798</v>
      </c>
      <c r="BE137">
        <v>98.224318916844823</v>
      </c>
      <c r="BF137">
        <v>106.3343609181056</v>
      </c>
      <c r="BG137">
        <v>76.524882638111691</v>
      </c>
      <c r="BH137">
        <v>56.904907332688346</v>
      </c>
      <c r="BI137">
        <v>41.110176061513457</v>
      </c>
      <c r="BJ137">
        <v>47.548966192121398</v>
      </c>
      <c r="BK137">
        <v>63.781133596818307</v>
      </c>
      <c r="BL137">
        <v>78.20912785083982</v>
      </c>
    </row>
    <row r="138" spans="1:67" x14ac:dyDescent="0.25">
      <c r="A138" t="s">
        <v>381</v>
      </c>
      <c r="B138" t="s">
        <v>382</v>
      </c>
      <c r="C138" t="s">
        <v>116</v>
      </c>
      <c r="D138" t="s">
        <v>117</v>
      </c>
    </row>
    <row r="139" spans="1:67" x14ac:dyDescent="0.25">
      <c r="A139" t="s">
        <v>383</v>
      </c>
      <c r="B139" t="s">
        <v>384</v>
      </c>
      <c r="C139" t="s">
        <v>116</v>
      </c>
      <c r="D139" t="s">
        <v>117</v>
      </c>
      <c r="E139">
        <v>21.914826703077019</v>
      </c>
      <c r="F139">
        <v>21.053787031568888</v>
      </c>
      <c r="G139">
        <v>19.840342888763754</v>
      </c>
      <c r="H139">
        <v>23.180558866488223</v>
      </c>
      <c r="I139">
        <v>20.299965318858394</v>
      </c>
      <c r="J139">
        <v>20.401225870018777</v>
      </c>
      <c r="K139">
        <v>20.359419704450904</v>
      </c>
      <c r="L139">
        <v>19.748471107562015</v>
      </c>
      <c r="M139">
        <v>20.606261119781745</v>
      </c>
      <c r="N139">
        <v>21.051980473265427</v>
      </c>
      <c r="O139">
        <v>22.280768217431223</v>
      </c>
      <c r="P139">
        <v>22.757758991519161</v>
      </c>
      <c r="Q139">
        <v>23.504523041981951</v>
      </c>
      <c r="R139">
        <v>24.804227711946297</v>
      </c>
      <c r="S139">
        <v>29.299128817158564</v>
      </c>
      <c r="T139">
        <v>27.627503317751358</v>
      </c>
      <c r="U139">
        <v>27.221162491169533</v>
      </c>
      <c r="V139">
        <v>28.076153205665474</v>
      </c>
      <c r="W139">
        <v>27.668006318478724</v>
      </c>
      <c r="X139">
        <v>29.09027031365402</v>
      </c>
      <c r="Y139">
        <v>30.301429653182804</v>
      </c>
      <c r="Z139">
        <v>29.318829672233704</v>
      </c>
      <c r="AA139">
        <v>27.903922528787451</v>
      </c>
      <c r="AB139">
        <v>29.430202412643116</v>
      </c>
      <c r="AC139">
        <v>30.164084620048005</v>
      </c>
      <c r="AD139">
        <v>29.64754456236221</v>
      </c>
      <c r="AE139">
        <v>28.593456455898295</v>
      </c>
      <c r="AF139">
        <v>29.371898241436234</v>
      </c>
      <c r="AG139">
        <v>32.517678273925583</v>
      </c>
      <c r="AH139">
        <v>32.36324350634051</v>
      </c>
      <c r="AI139">
        <v>33.094454495748771</v>
      </c>
      <c r="AJ139">
        <v>32.437411067002046</v>
      </c>
      <c r="AK139">
        <v>33.164605431779478</v>
      </c>
      <c r="AL139">
        <v>31.631301079909722</v>
      </c>
      <c r="AM139">
        <v>32.10061615380954</v>
      </c>
      <c r="AN139">
        <v>35.17962650272721</v>
      </c>
      <c r="AO139">
        <v>36.098924702531633</v>
      </c>
      <c r="AP139">
        <v>36.176451946704461</v>
      </c>
      <c r="AQ139">
        <v>36.199686625459705</v>
      </c>
      <c r="AR139">
        <v>37.341180474824156</v>
      </c>
      <c r="AS139">
        <v>39.153827484223363</v>
      </c>
      <c r="AT139">
        <v>39.235980236496474</v>
      </c>
      <c r="AU139">
        <v>41.556085794336518</v>
      </c>
      <c r="AV139">
        <v>43.520147613092405</v>
      </c>
      <c r="AW139">
        <v>45.775148459870415</v>
      </c>
      <c r="AX139">
        <v>45.750245541597018</v>
      </c>
      <c r="AY139">
        <v>46.374494622819334</v>
      </c>
      <c r="AZ139">
        <v>46.400978479354606</v>
      </c>
      <c r="BA139">
        <v>48.140901952786933</v>
      </c>
      <c r="BB139">
        <v>41.344413090252829</v>
      </c>
      <c r="BC139">
        <v>43.976187632757544</v>
      </c>
      <c r="BD139">
        <v>46.427564455827408</v>
      </c>
      <c r="BE139">
        <v>46.025333892444344</v>
      </c>
      <c r="BF139">
        <v>45.20326417245272</v>
      </c>
      <c r="BG139">
        <v>44.21376746384896</v>
      </c>
      <c r="BH139">
        <v>44.518210421783394</v>
      </c>
      <c r="BI139">
        <v>44.400395536370048</v>
      </c>
      <c r="BJ139">
        <v>44.703100569556135</v>
      </c>
      <c r="BK139">
        <v>47.744826433290193</v>
      </c>
      <c r="BL139">
        <v>47.148674199638762</v>
      </c>
      <c r="BM139">
        <v>46.824613916924832</v>
      </c>
      <c r="BN139">
        <v>53.954192804760872</v>
      </c>
      <c r="BO139">
        <v>56.772261359652781</v>
      </c>
    </row>
    <row r="140" spans="1:67" x14ac:dyDescent="0.25">
      <c r="A140" t="s">
        <v>385</v>
      </c>
      <c r="B140" t="s">
        <v>386</v>
      </c>
      <c r="C140" t="s">
        <v>116</v>
      </c>
      <c r="D140" t="s">
        <v>117</v>
      </c>
      <c r="AS140">
        <v>58.370277272253496</v>
      </c>
      <c r="AT140">
        <v>58.609394617924615</v>
      </c>
      <c r="AU140">
        <v>52.258035958789982</v>
      </c>
      <c r="AV140">
        <v>51.921568602927778</v>
      </c>
      <c r="AW140">
        <v>53.42716563359312</v>
      </c>
      <c r="AX140">
        <v>56.836970359029948</v>
      </c>
      <c r="AY140">
        <v>56.658229344993259</v>
      </c>
      <c r="AZ140">
        <v>61.813322295829188</v>
      </c>
      <c r="BA140">
        <v>66.172521775101941</v>
      </c>
      <c r="BB140">
        <v>62.307537554133553</v>
      </c>
      <c r="BC140">
        <v>58.514121650592557</v>
      </c>
      <c r="BD140">
        <v>59.770014863260506</v>
      </c>
      <c r="BE140">
        <v>57.953128963858916</v>
      </c>
      <c r="BF140">
        <v>58.91355660960852</v>
      </c>
      <c r="BG140">
        <v>57.330688144043826</v>
      </c>
      <c r="BH140">
        <v>52.923090925225019</v>
      </c>
      <c r="BI140">
        <v>48.845870096131669</v>
      </c>
      <c r="BJ140">
        <v>51.008672450710691</v>
      </c>
      <c r="BK140">
        <v>53.873329334309076</v>
      </c>
      <c r="BL140">
        <v>51.415411715484737</v>
      </c>
      <c r="BM140">
        <v>47.594068645634309</v>
      </c>
      <c r="BN140">
        <v>50.551105771286124</v>
      </c>
      <c r="BO140">
        <v>49.934707213924554</v>
      </c>
    </row>
    <row r="141" spans="1:67" x14ac:dyDescent="0.25">
      <c r="A141" t="s">
        <v>387</v>
      </c>
      <c r="B141" t="s">
        <v>388</v>
      </c>
      <c r="C141" t="s">
        <v>116</v>
      </c>
      <c r="D141" t="s">
        <v>117</v>
      </c>
      <c r="BC141">
        <v>56.585516144662826</v>
      </c>
      <c r="BD141">
        <v>54.680638922188074</v>
      </c>
      <c r="BE141">
        <v>51.991200396537693</v>
      </c>
      <c r="BF141">
        <v>52.696471069573299</v>
      </c>
      <c r="BG141">
        <v>51.656386886481542</v>
      </c>
      <c r="BH141">
        <v>48.481179681134236</v>
      </c>
      <c r="BI141">
        <v>47.295832116660847</v>
      </c>
      <c r="BJ141">
        <v>53.418223446692721</v>
      </c>
      <c r="BK141">
        <v>53.286509735312897</v>
      </c>
      <c r="BL141">
        <v>50.867966023996885</v>
      </c>
      <c r="BM141">
        <v>45.673725014446241</v>
      </c>
      <c r="BN141">
        <v>49.147325766501943</v>
      </c>
      <c r="BO141">
        <v>45.793465908624505</v>
      </c>
    </row>
    <row r="142" spans="1:67" x14ac:dyDescent="0.25">
      <c r="A142" t="s">
        <v>389</v>
      </c>
      <c r="B142" t="s">
        <v>390</v>
      </c>
      <c r="C142" t="s">
        <v>116</v>
      </c>
      <c r="D142" t="s">
        <v>117</v>
      </c>
    </row>
    <row r="143" spans="1:67" x14ac:dyDescent="0.25">
      <c r="A143" t="s">
        <v>391</v>
      </c>
      <c r="B143" t="s">
        <v>392</v>
      </c>
      <c r="C143" t="s">
        <v>116</v>
      </c>
      <c r="D143" t="s">
        <v>117</v>
      </c>
      <c r="E143">
        <v>62.865893309491881</v>
      </c>
      <c r="F143">
        <v>56.022973220363639</v>
      </c>
      <c r="G143">
        <v>56.993969256814914</v>
      </c>
      <c r="H143">
        <v>53.249379218369008</v>
      </c>
      <c r="I143">
        <v>51.337261817015268</v>
      </c>
      <c r="J143">
        <v>51.397822859970312</v>
      </c>
      <c r="K143">
        <v>48.218783735156528</v>
      </c>
      <c r="L143">
        <v>43.764523625096821</v>
      </c>
      <c r="M143">
        <v>44.210133432543387</v>
      </c>
      <c r="N143">
        <v>43.009833262077812</v>
      </c>
      <c r="O143">
        <v>54.054449648711945</v>
      </c>
      <c r="P143">
        <v>51.224199288256223</v>
      </c>
      <c r="Q143">
        <v>46.225486981045449</v>
      </c>
      <c r="R143">
        <v>49.907628776352972</v>
      </c>
      <c r="S143">
        <v>60.329813638467044</v>
      </c>
      <c r="T143">
        <v>62.448733867629905</v>
      </c>
      <c r="U143">
        <v>60.427772075621618</v>
      </c>
      <c r="V143">
        <v>63.971214326915145</v>
      </c>
      <c r="W143">
        <v>74.31618422594633</v>
      </c>
      <c r="X143">
        <v>79.464370931719699</v>
      </c>
      <c r="Y143">
        <v>87.017301246110605</v>
      </c>
      <c r="Z143">
        <v>76.995470854655608</v>
      </c>
      <c r="AA143">
        <v>73.613938209153744</v>
      </c>
      <c r="AB143">
        <v>67.760133551533301</v>
      </c>
      <c r="AC143">
        <v>63.547669532865889</v>
      </c>
      <c r="AD143">
        <v>63.977213240954576</v>
      </c>
      <c r="AE143">
        <v>59.047550062961761</v>
      </c>
      <c r="AF143">
        <v>60.888660705662275</v>
      </c>
      <c r="AG143">
        <v>62.913209179122632</v>
      </c>
      <c r="AH143">
        <v>64.016975596587415</v>
      </c>
      <c r="AI143">
        <v>68.243915172911016</v>
      </c>
      <c r="AJ143">
        <v>67.595912393076318</v>
      </c>
      <c r="AK143">
        <v>72.803756557398245</v>
      </c>
      <c r="AL143">
        <v>77.147518340956637</v>
      </c>
      <c r="AM143">
        <v>79.430790697031867</v>
      </c>
      <c r="AN143">
        <v>81.635049088611083</v>
      </c>
      <c r="AO143">
        <v>78.873963714380935</v>
      </c>
      <c r="AP143">
        <v>80.137553309550341</v>
      </c>
      <c r="AQ143">
        <v>78.494989125587182</v>
      </c>
      <c r="AR143">
        <v>78.751478349637367</v>
      </c>
      <c r="AS143">
        <v>88.636441704913025</v>
      </c>
      <c r="AT143">
        <v>80.898601532757624</v>
      </c>
      <c r="AU143">
        <v>76.335131782651715</v>
      </c>
      <c r="AV143">
        <v>75.336247330542989</v>
      </c>
      <c r="AW143">
        <v>79.482944901118742</v>
      </c>
      <c r="AX143">
        <v>73.603972958053347</v>
      </c>
      <c r="AY143">
        <v>71.261178488300871</v>
      </c>
      <c r="AZ143">
        <v>68.606511660139134</v>
      </c>
      <c r="BA143">
        <v>63.369043608222043</v>
      </c>
      <c r="BB143">
        <v>49.149141530823471</v>
      </c>
      <c r="BH143">
        <v>46.917970808869846</v>
      </c>
      <c r="BI143">
        <v>46.47153702507611</v>
      </c>
      <c r="BJ143">
        <v>47.140409800149428</v>
      </c>
      <c r="BK143">
        <v>49.809396752043661</v>
      </c>
      <c r="BL143">
        <v>49.425525855614758</v>
      </c>
      <c r="BM143">
        <v>37.029289090060416</v>
      </c>
      <c r="BN143">
        <v>41.258506796886465</v>
      </c>
      <c r="BO143">
        <v>46.519245745955537</v>
      </c>
    </row>
    <row r="144" spans="1:67" x14ac:dyDescent="0.25">
      <c r="A144" t="s">
        <v>393</v>
      </c>
      <c r="B144" t="s">
        <v>394</v>
      </c>
      <c r="C144" t="s">
        <v>116</v>
      </c>
      <c r="D144" t="s">
        <v>117</v>
      </c>
      <c r="E144">
        <v>26.53155892057454</v>
      </c>
      <c r="F144">
        <v>25.963393237290951</v>
      </c>
      <c r="G144">
        <v>21.751489539247856</v>
      </c>
      <c r="H144">
        <v>23.213007896997194</v>
      </c>
      <c r="I144">
        <v>23.448211836075721</v>
      </c>
      <c r="J144">
        <v>22.926966536491616</v>
      </c>
      <c r="K144">
        <v>23.550381245466379</v>
      </c>
      <c r="L144">
        <v>23.487303999544181</v>
      </c>
      <c r="M144">
        <v>22.395730082172992</v>
      </c>
      <c r="N144">
        <v>22.124028814308723</v>
      </c>
      <c r="O144">
        <v>22.011643735197936</v>
      </c>
      <c r="P144">
        <v>22.508510626472415</v>
      </c>
      <c r="Q144">
        <v>22.131978472875495</v>
      </c>
      <c r="R144">
        <v>26.176006421354089</v>
      </c>
      <c r="S144">
        <v>33.02262937008603</v>
      </c>
      <c r="T144">
        <v>34.162588135242146</v>
      </c>
      <c r="U144">
        <v>33.538034860671857</v>
      </c>
      <c r="V144">
        <v>34.111964051794843</v>
      </c>
      <c r="W144">
        <v>32.137161337598478</v>
      </c>
      <c r="X144">
        <v>34.350762674843494</v>
      </c>
      <c r="Y144">
        <v>36.106843460038704</v>
      </c>
      <c r="Z144">
        <v>32.62673736472275</v>
      </c>
      <c r="AA144">
        <v>30.147100198611991</v>
      </c>
      <c r="AB144">
        <v>28.796882960269322</v>
      </c>
      <c r="AC144">
        <v>27.732208440568105</v>
      </c>
      <c r="AD144">
        <v>26.284265073748639</v>
      </c>
      <c r="AE144">
        <v>23.367147862404636</v>
      </c>
      <c r="AF144">
        <v>24.641706569241624</v>
      </c>
      <c r="AG144">
        <v>26.853360349598621</v>
      </c>
      <c r="AH144">
        <v>33.256325751242777</v>
      </c>
      <c r="AI144">
        <v>35.249719612857596</v>
      </c>
      <c r="AJ144">
        <v>36.768341906144435</v>
      </c>
      <c r="AK144">
        <v>37.114049819847615</v>
      </c>
      <c r="AL144">
        <v>38.326899013055247</v>
      </c>
      <c r="AM144">
        <v>38.279578944357198</v>
      </c>
      <c r="AN144">
        <v>41.991428784150628</v>
      </c>
      <c r="AO144">
        <v>41.995268577264149</v>
      </c>
      <c r="AP144">
        <v>43.849618697728509</v>
      </c>
      <c r="AQ144">
        <v>41.996097354151217</v>
      </c>
      <c r="AR144">
        <v>42.528501850176823</v>
      </c>
      <c r="AS144">
        <v>49.708423717618942</v>
      </c>
      <c r="AT144">
        <v>49.226369649470101</v>
      </c>
      <c r="AU144">
        <v>49.128161214734135</v>
      </c>
      <c r="AV144">
        <v>51.64858963789537</v>
      </c>
      <c r="AW144">
        <v>54.70194284607178</v>
      </c>
      <c r="AX144">
        <v>56.995884027262363</v>
      </c>
      <c r="AY144">
        <v>58.806176432142003</v>
      </c>
      <c r="AZ144">
        <v>59.451704344019774</v>
      </c>
      <c r="BA144">
        <v>63.472021697342456</v>
      </c>
      <c r="BB144">
        <v>55.690753480140081</v>
      </c>
      <c r="BC144">
        <v>56.378536265565934</v>
      </c>
      <c r="BD144">
        <v>60.387515885543522</v>
      </c>
      <c r="BE144">
        <v>58.844083346585201</v>
      </c>
      <c r="BF144">
        <v>56.357357307987407</v>
      </c>
      <c r="BG144">
        <v>54.014493336682463</v>
      </c>
      <c r="BH144">
        <v>49.223368407562823</v>
      </c>
      <c r="BI144">
        <v>47.313629213978651</v>
      </c>
      <c r="BJ144">
        <v>50.335240213703734</v>
      </c>
      <c r="BK144">
        <v>54.547783215221123</v>
      </c>
      <c r="BL144">
        <v>51.646374292615327</v>
      </c>
      <c r="BM144">
        <v>45.067342394079013</v>
      </c>
      <c r="BN144">
        <v>51.168159247166827</v>
      </c>
      <c r="BO144">
        <v>52.341813498781292</v>
      </c>
    </row>
    <row r="145" spans="1:67" x14ac:dyDescent="0.25">
      <c r="A145" t="s">
        <v>395</v>
      </c>
      <c r="B145" t="s">
        <v>396</v>
      </c>
      <c r="C145" t="s">
        <v>116</v>
      </c>
      <c r="D145" t="s">
        <v>117</v>
      </c>
      <c r="E145">
        <v>17.029149848810341</v>
      </c>
      <c r="F145">
        <v>16.333792531465761</v>
      </c>
      <c r="G145">
        <v>14.559574235519692</v>
      </c>
      <c r="H145">
        <v>15.848652527122495</v>
      </c>
      <c r="I145">
        <v>15.354100791491774</v>
      </c>
      <c r="J145">
        <v>14.772161677447283</v>
      </c>
      <c r="K145">
        <v>15.658706709179418</v>
      </c>
      <c r="L145">
        <v>14.962192263597531</v>
      </c>
      <c r="M145">
        <v>14.98502418314947</v>
      </c>
      <c r="N145">
        <v>14.497439900467358</v>
      </c>
      <c r="O145">
        <v>15.250104952170929</v>
      </c>
      <c r="P145">
        <v>15.556315261694529</v>
      </c>
      <c r="Q145">
        <v>16.147921909826252</v>
      </c>
      <c r="R145">
        <v>18.528705173688326</v>
      </c>
      <c r="S145">
        <v>22.712791128401236</v>
      </c>
      <c r="T145">
        <v>21.674470642188158</v>
      </c>
      <c r="U145">
        <v>21.238048817799761</v>
      </c>
      <c r="V145">
        <v>21.283762083820271</v>
      </c>
      <c r="W145">
        <v>21.234768034903002</v>
      </c>
      <c r="X145">
        <v>23.348596386016901</v>
      </c>
      <c r="Y145">
        <v>25.334583568652693</v>
      </c>
      <c r="Z145">
        <v>25.829528916346344</v>
      </c>
      <c r="AA145">
        <v>24.624616582600346</v>
      </c>
      <c r="AB145">
        <v>24.501471944655339</v>
      </c>
      <c r="AC145">
        <v>25.368741625223823</v>
      </c>
      <c r="AD145">
        <v>27.011975628541521</v>
      </c>
      <c r="AE145">
        <v>25.296981202546799</v>
      </c>
      <c r="AF145">
        <v>26.764043644497352</v>
      </c>
      <c r="AG145">
        <v>29.268541342467227</v>
      </c>
      <c r="AH145">
        <v>29.824209709953138</v>
      </c>
      <c r="AI145">
        <v>31.346299201577438</v>
      </c>
      <c r="AJ145">
        <v>31.779140375412112</v>
      </c>
      <c r="AK145">
        <v>39.618949844310215</v>
      </c>
      <c r="AL145">
        <v>36.30416107271779</v>
      </c>
      <c r="AM145">
        <v>39.974375100165794</v>
      </c>
      <c r="AN145">
        <v>41.25324063407281</v>
      </c>
      <c r="AO145">
        <v>40.607389235811411</v>
      </c>
      <c r="AP145">
        <v>42.609678033946452</v>
      </c>
      <c r="AQ145">
        <v>43.363250663743578</v>
      </c>
      <c r="AR145">
        <v>44.088187455108866</v>
      </c>
      <c r="AS145">
        <v>49.079919200879495</v>
      </c>
      <c r="AT145">
        <v>48.156896587589216</v>
      </c>
      <c r="AU145">
        <v>49.698720361579241</v>
      </c>
      <c r="AV145">
        <v>54.070448642667515</v>
      </c>
      <c r="AW145">
        <v>58.50447442837725</v>
      </c>
      <c r="AX145">
        <v>60.076574316495439</v>
      </c>
      <c r="AY145">
        <v>60.989644929008477</v>
      </c>
      <c r="AZ145">
        <v>59.740920163317959</v>
      </c>
      <c r="BA145">
        <v>59.574323956285468</v>
      </c>
      <c r="BB145">
        <v>50.05947968107823</v>
      </c>
      <c r="BC145">
        <v>53.096515930659173</v>
      </c>
      <c r="BD145">
        <v>54.781067722506208</v>
      </c>
      <c r="BE145">
        <v>53.359515304249683</v>
      </c>
      <c r="BF145">
        <v>51.734621246049223</v>
      </c>
      <c r="BG145">
        <v>50.378853972399305</v>
      </c>
      <c r="BH145">
        <v>46.886542957277946</v>
      </c>
      <c r="BI145">
        <v>44.876230219687052</v>
      </c>
      <c r="BJ145">
        <v>46.379272674410856</v>
      </c>
      <c r="BK145">
        <v>48.686132831222977</v>
      </c>
      <c r="BL145">
        <v>46.700049232267702</v>
      </c>
      <c r="BM145">
        <v>43.713189212515651</v>
      </c>
      <c r="BN145">
        <v>48.955937932383286</v>
      </c>
      <c r="BO145">
        <v>50.388247740740958</v>
      </c>
    </row>
    <row r="146" spans="1:67" x14ac:dyDescent="0.25">
      <c r="A146" t="s">
        <v>397</v>
      </c>
      <c r="B146" t="s">
        <v>398</v>
      </c>
      <c r="C146" t="s">
        <v>116</v>
      </c>
      <c r="D146" t="s">
        <v>117</v>
      </c>
      <c r="E146">
        <v>50.202429149797567</v>
      </c>
      <c r="F146">
        <v>58.039215686274517</v>
      </c>
      <c r="G146">
        <v>62.207357859531776</v>
      </c>
      <c r="H146">
        <v>65.773809523809518</v>
      </c>
      <c r="I146">
        <v>64.959568733153645</v>
      </c>
      <c r="J146">
        <v>68.877551020408163</v>
      </c>
      <c r="K146">
        <v>67.407407407407405</v>
      </c>
      <c r="L146">
        <v>68.745570517363575</v>
      </c>
      <c r="M146">
        <v>67.213488266119853</v>
      </c>
      <c r="N146">
        <v>65.152801358234285</v>
      </c>
      <c r="O146">
        <v>61.099796334012225</v>
      </c>
      <c r="P146">
        <v>67.641681901279711</v>
      </c>
      <c r="Q146">
        <v>85.20900321543408</v>
      </c>
      <c r="R146">
        <v>82.045184304399527</v>
      </c>
      <c r="S146">
        <v>90.731707317073173</v>
      </c>
      <c r="T146">
        <v>118.44484629294756</v>
      </c>
      <c r="U146">
        <v>156.54205607476635</v>
      </c>
      <c r="V146">
        <v>124.33075550267698</v>
      </c>
      <c r="W146">
        <v>107.85159620362381</v>
      </c>
      <c r="X146">
        <v>145.72247237003683</v>
      </c>
      <c r="Y146">
        <v>131.09193692353466</v>
      </c>
      <c r="Z146">
        <v>136.29921259842519</v>
      </c>
      <c r="AZ146">
        <v>163.61869477344982</v>
      </c>
      <c r="BA146">
        <v>160.21025852107695</v>
      </c>
      <c r="BB146">
        <v>159.94285375525664</v>
      </c>
      <c r="BC146">
        <v>149.1154175455878</v>
      </c>
      <c r="BD146">
        <v>149.01287643260414</v>
      </c>
      <c r="BE146">
        <v>149.88989497161947</v>
      </c>
      <c r="BF146">
        <v>132.44395879777738</v>
      </c>
      <c r="BG146">
        <v>125.87843724006558</v>
      </c>
      <c r="BH146">
        <v>128.18762026665837</v>
      </c>
      <c r="BI146">
        <v>138.34780211396355</v>
      </c>
      <c r="BJ146">
        <v>144.29037311636762</v>
      </c>
      <c r="BK146">
        <v>142.63008697971395</v>
      </c>
      <c r="BL146">
        <v>136.46743207232518</v>
      </c>
      <c r="BM146">
        <v>134.45013519274775</v>
      </c>
      <c r="BN146">
        <v>139.06930397986906</v>
      </c>
    </row>
    <row r="147" spans="1:67" x14ac:dyDescent="0.25">
      <c r="A147" t="s">
        <v>399</v>
      </c>
      <c r="B147" t="s">
        <v>400</v>
      </c>
      <c r="C147" t="s">
        <v>116</v>
      </c>
      <c r="D147" t="s">
        <v>117</v>
      </c>
      <c r="E147">
        <v>13.547179266647881</v>
      </c>
      <c r="F147">
        <v>12.359498949327852</v>
      </c>
      <c r="G147">
        <v>11.355196546830422</v>
      </c>
      <c r="H147">
        <v>12.538469923864362</v>
      </c>
      <c r="I147">
        <v>11.53290933620956</v>
      </c>
      <c r="J147">
        <v>12.589981589194057</v>
      </c>
      <c r="K147">
        <v>12.443195217955973</v>
      </c>
      <c r="L147">
        <v>12.102410458735545</v>
      </c>
      <c r="M147">
        <v>12.527963789107554</v>
      </c>
      <c r="N147">
        <v>12.170455722997094</v>
      </c>
      <c r="O147">
        <v>13.132980053823738</v>
      </c>
      <c r="P147">
        <v>13.15619358210034</v>
      </c>
      <c r="Q147">
        <v>13.851118389547572</v>
      </c>
      <c r="R147">
        <v>16.129393967647758</v>
      </c>
      <c r="S147">
        <v>19.897660619981025</v>
      </c>
      <c r="T147">
        <v>18.966985142939269</v>
      </c>
      <c r="U147">
        <v>18.40499429710993</v>
      </c>
      <c r="V147">
        <v>18.198138823575096</v>
      </c>
      <c r="W147">
        <v>18.971784620045138</v>
      </c>
      <c r="X147">
        <v>20.833178283187845</v>
      </c>
      <c r="Y147">
        <v>22.756015912758205</v>
      </c>
      <c r="Z147">
        <v>24.299761206198884</v>
      </c>
      <c r="AA147">
        <v>22.902761943655815</v>
      </c>
      <c r="AB147">
        <v>23.078114339562333</v>
      </c>
      <c r="AC147">
        <v>25.025957267641981</v>
      </c>
      <c r="AD147">
        <v>28.035534237346802</v>
      </c>
      <c r="AE147">
        <v>26.58231031452577</v>
      </c>
      <c r="AF147">
        <v>27.612526449694329</v>
      </c>
      <c r="AG147">
        <v>30.016393051636857</v>
      </c>
      <c r="AH147">
        <v>29.708968778748112</v>
      </c>
      <c r="AI147">
        <v>32.404824603153621</v>
      </c>
      <c r="AJ147">
        <v>33.246836032573974</v>
      </c>
      <c r="AK147">
        <v>44.517067674899337</v>
      </c>
      <c r="AL147">
        <v>39.495010219716931</v>
      </c>
      <c r="AM147">
        <v>44.466459195826282</v>
      </c>
      <c r="AN147">
        <v>44.663512284445474</v>
      </c>
      <c r="AO147">
        <v>43.381460670719633</v>
      </c>
      <c r="AP147">
        <v>44.471601872549968</v>
      </c>
      <c r="AQ147">
        <v>44.735721873476209</v>
      </c>
      <c r="AR147">
        <v>47.285570622158779</v>
      </c>
      <c r="AS147">
        <v>52.140744969053252</v>
      </c>
      <c r="AT147">
        <v>52.053790982384484</v>
      </c>
      <c r="AU147">
        <v>54.213332280318447</v>
      </c>
      <c r="AV147">
        <v>59.957758488191203</v>
      </c>
      <c r="AW147">
        <v>65.771098459480839</v>
      </c>
      <c r="AX147">
        <v>67.386356489105211</v>
      </c>
      <c r="AY147">
        <v>68.72238678476414</v>
      </c>
      <c r="AZ147">
        <v>67.531135400541658</v>
      </c>
      <c r="BA147">
        <v>65.73690512139494</v>
      </c>
      <c r="BB147">
        <v>55.461141548198448</v>
      </c>
      <c r="BC147">
        <v>59.471786741798525</v>
      </c>
      <c r="BD147">
        <v>60.649757197225362</v>
      </c>
      <c r="BE147">
        <v>59.311750272247295</v>
      </c>
      <c r="BF147">
        <v>58.178225778771377</v>
      </c>
      <c r="BG147">
        <v>57.239397974205929</v>
      </c>
      <c r="BH147">
        <v>54.219559828539161</v>
      </c>
      <c r="BI147">
        <v>52.388265604432391</v>
      </c>
      <c r="BJ147">
        <v>53.282797679664029</v>
      </c>
      <c r="BK147">
        <v>54.113478848482572</v>
      </c>
      <c r="BL147">
        <v>53.082049879716195</v>
      </c>
      <c r="BM147">
        <v>50.94916300939019</v>
      </c>
      <c r="BN147">
        <v>52.854825195751886</v>
      </c>
      <c r="BO147">
        <v>52.626208132573218</v>
      </c>
    </row>
    <row r="148" spans="1:67" x14ac:dyDescent="0.25">
      <c r="A148" t="s">
        <v>401</v>
      </c>
      <c r="B148" t="s">
        <v>402</v>
      </c>
      <c r="C148" t="s">
        <v>116</v>
      </c>
      <c r="D148" t="s">
        <v>117</v>
      </c>
      <c r="AN148">
        <v>84.956217898515817</v>
      </c>
      <c r="AO148">
        <v>93.203131781831374</v>
      </c>
      <c r="AP148">
        <v>100.02560901382691</v>
      </c>
      <c r="AQ148">
        <v>89.658287801812094</v>
      </c>
      <c r="AR148">
        <v>74.821495163871361</v>
      </c>
      <c r="AS148">
        <v>83.378589328173547</v>
      </c>
      <c r="AT148">
        <v>93.665697163027417</v>
      </c>
      <c r="AU148">
        <v>100.49062107419327</v>
      </c>
      <c r="AV148">
        <v>98.234906482860424</v>
      </c>
      <c r="AW148">
        <v>104.60401887652296</v>
      </c>
      <c r="AX148">
        <v>117.48357703696053</v>
      </c>
      <c r="AY148">
        <v>124.33544332873203</v>
      </c>
      <c r="AZ148">
        <v>116.38738792740835</v>
      </c>
      <c r="BA148">
        <v>126.84908760291276</v>
      </c>
      <c r="BB148">
        <v>105.33877829937634</v>
      </c>
      <c r="BC148">
        <v>129.88738286341365</v>
      </c>
      <c r="BD148">
        <v>148.44721910997828</v>
      </c>
      <c r="BE148">
        <v>155.84316065743229</v>
      </c>
      <c r="BF148">
        <v>155.88679086863607</v>
      </c>
      <c r="BG148">
        <v>142.72164275359077</v>
      </c>
      <c r="BH148">
        <v>138.5523173244747</v>
      </c>
      <c r="BI148">
        <v>134.45385843745089</v>
      </c>
      <c r="BJ148">
        <v>144.87335539344897</v>
      </c>
      <c r="BK148">
        <v>148.5947801291814</v>
      </c>
      <c r="BL148">
        <v>149.30673805873408</v>
      </c>
      <c r="BM148">
        <v>137.03316492838198</v>
      </c>
      <c r="BN148">
        <v>156.53634629898065</v>
      </c>
      <c r="BO148">
        <v>177.10378000692637</v>
      </c>
    </row>
    <row r="149" spans="1:67" x14ac:dyDescent="0.25">
      <c r="A149" t="s">
        <v>403</v>
      </c>
      <c r="B149" t="s">
        <v>404</v>
      </c>
      <c r="C149" t="s">
        <v>116</v>
      </c>
      <c r="D149" t="s">
        <v>117</v>
      </c>
      <c r="O149">
        <v>160.83798585868425</v>
      </c>
      <c r="P149">
        <v>168.22201594135632</v>
      </c>
      <c r="Q149">
        <v>155.73003968303692</v>
      </c>
      <c r="R149">
        <v>162.09995629866333</v>
      </c>
      <c r="S149">
        <v>180.06606768766346</v>
      </c>
      <c r="T149">
        <v>176.08552355486816</v>
      </c>
      <c r="U149">
        <v>166.20069393829516</v>
      </c>
      <c r="V149">
        <v>165.37193047904071</v>
      </c>
      <c r="W149">
        <v>161.87755241649572</v>
      </c>
      <c r="X149">
        <v>173.31966163417457</v>
      </c>
      <c r="Y149">
        <v>173.11871398888619</v>
      </c>
      <c r="Z149">
        <v>171.50634841942008</v>
      </c>
      <c r="AA149">
        <v>174.93638471821268</v>
      </c>
      <c r="AB149">
        <v>175.62810775443697</v>
      </c>
      <c r="AC149">
        <v>195.35064642951798</v>
      </c>
      <c r="AD149">
        <v>206.57010525740819</v>
      </c>
      <c r="AE149">
        <v>188.53317589700617</v>
      </c>
      <c r="AF149">
        <v>187.43096184324233</v>
      </c>
      <c r="AG149">
        <v>188.92057460633268</v>
      </c>
      <c r="AH149">
        <v>191.01181054177545</v>
      </c>
      <c r="AI149">
        <v>187.81116710145673</v>
      </c>
      <c r="AJ149">
        <v>188.663907871345</v>
      </c>
      <c r="AK149">
        <v>182.54727407881015</v>
      </c>
      <c r="AL149">
        <v>181.40266678342596</v>
      </c>
      <c r="AM149">
        <v>185.78624714886493</v>
      </c>
      <c r="AN149">
        <v>189.54444588879605</v>
      </c>
      <c r="AO149">
        <v>195.63690664814965</v>
      </c>
      <c r="AP149">
        <v>212.08875793191737</v>
      </c>
      <c r="AQ149">
        <v>236.57001498757543</v>
      </c>
      <c r="AR149">
        <v>239.92249957769118</v>
      </c>
      <c r="AS149">
        <v>272.41232684534828</v>
      </c>
      <c r="AT149">
        <v>270.76563044325707</v>
      </c>
      <c r="AU149">
        <v>250.68919816142389</v>
      </c>
      <c r="AV149">
        <v>244.9779460605285</v>
      </c>
      <c r="AW149">
        <v>265.22688485563737</v>
      </c>
      <c r="AX149">
        <v>284.07747686947846</v>
      </c>
      <c r="AY149">
        <v>305.87954748852565</v>
      </c>
      <c r="AZ149">
        <v>307.48502008519603</v>
      </c>
      <c r="BA149">
        <v>292.21348078342982</v>
      </c>
      <c r="BB149">
        <v>263.53270154168388</v>
      </c>
      <c r="BC149">
        <v>293.67187690693862</v>
      </c>
      <c r="BD149">
        <v>308.7144538741623</v>
      </c>
      <c r="BE149">
        <v>311.78683520468604</v>
      </c>
      <c r="BF149">
        <v>320.53350631676807</v>
      </c>
      <c r="BG149">
        <v>333.42885319668034</v>
      </c>
      <c r="BH149">
        <v>351.13197436149005</v>
      </c>
      <c r="BI149">
        <v>348.43740937688875</v>
      </c>
      <c r="BJ149">
        <v>353.79399198030342</v>
      </c>
      <c r="BK149">
        <v>362.42390450058485</v>
      </c>
      <c r="BL149">
        <v>377.84300143195225</v>
      </c>
      <c r="BM149">
        <v>365.21579240526239</v>
      </c>
      <c r="BN149">
        <v>388.12043339965231</v>
      </c>
      <c r="BO149">
        <v>384.47784846498882</v>
      </c>
    </row>
    <row r="150" spans="1:67" x14ac:dyDescent="0.25">
      <c r="A150" t="s">
        <v>405</v>
      </c>
      <c r="B150" t="s">
        <v>406</v>
      </c>
      <c r="C150" t="s">
        <v>116</v>
      </c>
      <c r="D150" t="s">
        <v>117</v>
      </c>
      <c r="AN150">
        <v>73.867062527698494</v>
      </c>
      <c r="AO150">
        <v>89.838783222861878</v>
      </c>
      <c r="AP150">
        <v>88.440625472573672</v>
      </c>
      <c r="AQ150">
        <v>90.553572898196151</v>
      </c>
      <c r="AR150">
        <v>79.865070994121766</v>
      </c>
      <c r="AS150">
        <v>81.53624741391485</v>
      </c>
      <c r="AT150">
        <v>86.368391133303092</v>
      </c>
      <c r="AU150">
        <v>83.206344240346453</v>
      </c>
      <c r="AV150">
        <v>84.611179953431929</v>
      </c>
      <c r="AW150">
        <v>93.135676181157265</v>
      </c>
      <c r="AX150">
        <v>100.23575128016699</v>
      </c>
      <c r="AY150">
        <v>100.13298272050216</v>
      </c>
      <c r="AZ150">
        <v>95.573285501181388</v>
      </c>
      <c r="BA150">
        <v>91.176455359484578</v>
      </c>
      <c r="BB150">
        <v>86.41245308949344</v>
      </c>
      <c r="BC150">
        <v>108.60478063332665</v>
      </c>
      <c r="BD150">
        <v>125.49044618859493</v>
      </c>
      <c r="BE150">
        <v>128.22844171040967</v>
      </c>
      <c r="BF150">
        <v>125.15785522095246</v>
      </c>
      <c r="BG150">
        <v>125.23090221445182</v>
      </c>
      <c r="BH150">
        <v>122.25253932036651</v>
      </c>
      <c r="BI150">
        <v>118.86481367704735</v>
      </c>
      <c r="BJ150">
        <v>123.80890122834896</v>
      </c>
      <c r="BK150">
        <v>123.58236161653831</v>
      </c>
      <c r="BL150">
        <v>120.2879397052901</v>
      </c>
      <c r="BM150">
        <v>118.83106399293986</v>
      </c>
      <c r="BN150">
        <v>130.78646126891132</v>
      </c>
      <c r="BO150">
        <v>146.49765908945466</v>
      </c>
    </row>
    <row r="151" spans="1:67" x14ac:dyDescent="0.25">
      <c r="A151" t="s">
        <v>407</v>
      </c>
      <c r="B151" t="s">
        <v>408</v>
      </c>
      <c r="C151" t="s">
        <v>116</v>
      </c>
      <c r="D151" t="s">
        <v>117</v>
      </c>
      <c r="AA151">
        <v>210.09419372979053</v>
      </c>
      <c r="AB151">
        <v>214.16577982736194</v>
      </c>
      <c r="AC151">
        <v>211.43974811563783</v>
      </c>
      <c r="AD151">
        <v>198.14593850390088</v>
      </c>
      <c r="AE151">
        <v>205.05823898346503</v>
      </c>
      <c r="AF151">
        <v>202.07257190230217</v>
      </c>
      <c r="AG151">
        <v>195.73439113188067</v>
      </c>
      <c r="AH151">
        <v>190.98771679624605</v>
      </c>
      <c r="AI151">
        <v>175.66436251920123</v>
      </c>
      <c r="AJ151">
        <v>168.52478598447144</v>
      </c>
      <c r="AK151">
        <v>147.12218280201128</v>
      </c>
      <c r="AL151">
        <v>134.57389069803506</v>
      </c>
      <c r="AM151">
        <v>130.41262763988138</v>
      </c>
      <c r="AN151">
        <v>125.36603612268891</v>
      </c>
      <c r="AO151">
        <v>122.34407248049813</v>
      </c>
      <c r="AP151">
        <v>123.26564414002519</v>
      </c>
      <c r="AQ151">
        <v>124.85711125041483</v>
      </c>
      <c r="AR151">
        <v>132.23704326555571</v>
      </c>
      <c r="AS151">
        <v>147.76251172543178</v>
      </c>
      <c r="AT151">
        <v>150.0235883292205</v>
      </c>
      <c r="AU151">
        <v>152.38264099966227</v>
      </c>
      <c r="AV151">
        <v>150.78839554325972</v>
      </c>
      <c r="AW151">
        <v>148.90375020496123</v>
      </c>
      <c r="AX151">
        <v>136.37222193707333</v>
      </c>
      <c r="AY151">
        <v>128.78568907859579</v>
      </c>
      <c r="AZ151">
        <v>130.67059879471728</v>
      </c>
      <c r="BA151">
        <v>126.6071312092695</v>
      </c>
      <c r="BB151">
        <v>113.5551133363889</v>
      </c>
      <c r="BC151">
        <v>119.94008770027919</v>
      </c>
      <c r="BD151">
        <v>122.88838944211645</v>
      </c>
      <c r="BE151">
        <v>123.71334183377766</v>
      </c>
      <c r="BF151">
        <v>121.42255166501108</v>
      </c>
      <c r="BG151">
        <v>118.63535195979166</v>
      </c>
      <c r="BH151">
        <v>118.49833754044947</v>
      </c>
      <c r="BI151">
        <v>112.18446817485514</v>
      </c>
      <c r="BJ151">
        <v>114.75796551221597</v>
      </c>
      <c r="BK151">
        <v>115.63066484719337</v>
      </c>
      <c r="BL151">
        <v>114.3922968150293</v>
      </c>
      <c r="BM151">
        <v>121.03943480548085</v>
      </c>
      <c r="BN151">
        <v>163.90152473285039</v>
      </c>
      <c r="BO151">
        <v>183.09236245480034</v>
      </c>
    </row>
    <row r="152" spans="1:67" x14ac:dyDescent="0.25">
      <c r="A152" t="s">
        <v>409</v>
      </c>
      <c r="B152" t="s">
        <v>410</v>
      </c>
      <c r="C152" t="s">
        <v>116</v>
      </c>
      <c r="D152" t="s">
        <v>117</v>
      </c>
    </row>
    <row r="153" spans="1:67" x14ac:dyDescent="0.25">
      <c r="A153" t="s">
        <v>411</v>
      </c>
      <c r="B153" t="s">
        <v>412</v>
      </c>
      <c r="C153" t="s">
        <v>116</v>
      </c>
      <c r="D153" t="s">
        <v>117</v>
      </c>
      <c r="E153">
        <v>46.270244880755271</v>
      </c>
      <c r="F153">
        <v>46.532038004987591</v>
      </c>
      <c r="G153">
        <v>39.113110487650545</v>
      </c>
      <c r="H153">
        <v>38.001041585476003</v>
      </c>
      <c r="I153">
        <v>38.627218544138806</v>
      </c>
      <c r="J153">
        <v>35.053619302949066</v>
      </c>
      <c r="K153">
        <v>38.334707337180546</v>
      </c>
      <c r="L153">
        <v>38.077322262584332</v>
      </c>
      <c r="M153">
        <v>38.538205980066451</v>
      </c>
      <c r="N153">
        <v>37.209805725418043</v>
      </c>
      <c r="O153">
        <v>39.216322860995959</v>
      </c>
      <c r="P153">
        <v>36.679241852643059</v>
      </c>
      <c r="Q153">
        <v>37.79695866352538</v>
      </c>
      <c r="R153">
        <v>42.942736776408175</v>
      </c>
      <c r="S153">
        <v>55.749254621347646</v>
      </c>
      <c r="T153">
        <v>55.818845953146024</v>
      </c>
      <c r="U153">
        <v>54.644442345830576</v>
      </c>
      <c r="V153">
        <v>54.217158015313196</v>
      </c>
      <c r="W153">
        <v>46.439242847300285</v>
      </c>
      <c r="X153">
        <v>46.874748158535212</v>
      </c>
      <c r="Y153">
        <v>47.342067826873766</v>
      </c>
      <c r="Z153">
        <v>57.43605580279285</v>
      </c>
      <c r="AA153">
        <v>55.340270357143517</v>
      </c>
      <c r="AB153">
        <v>52.614095021893604</v>
      </c>
      <c r="AC153">
        <v>60.362679517526239</v>
      </c>
      <c r="AD153">
        <v>59.315074632492227</v>
      </c>
      <c r="AE153">
        <v>50.280603583822327</v>
      </c>
      <c r="AF153">
        <v>49.657505514226187</v>
      </c>
      <c r="AG153">
        <v>50.137603165931942</v>
      </c>
      <c r="AH153">
        <v>50.350844745534928</v>
      </c>
      <c r="AI153">
        <v>54.62668742061981</v>
      </c>
      <c r="AJ153">
        <v>49.779295476649409</v>
      </c>
      <c r="AK153">
        <v>50.26331618457246</v>
      </c>
      <c r="AL153">
        <v>49.668456614101011</v>
      </c>
      <c r="AM153">
        <v>47.313553732504772</v>
      </c>
      <c r="AN153">
        <v>51.715025384123592</v>
      </c>
      <c r="AO153">
        <v>47.095543447978315</v>
      </c>
      <c r="AP153">
        <v>51.15015464861041</v>
      </c>
      <c r="AQ153">
        <v>45.672359590100505</v>
      </c>
      <c r="AR153">
        <v>48.578876485494035</v>
      </c>
      <c r="AS153">
        <v>53.440305839400359</v>
      </c>
      <c r="AT153">
        <v>53.491571020240499</v>
      </c>
      <c r="AU153">
        <v>54.310127918719466</v>
      </c>
      <c r="AV153">
        <v>52.33185826279567</v>
      </c>
      <c r="AW153">
        <v>55.551638477589549</v>
      </c>
      <c r="AX153">
        <v>61.493827686481737</v>
      </c>
      <c r="AY153">
        <v>64.672197779516111</v>
      </c>
      <c r="AZ153">
        <v>71.349646783237802</v>
      </c>
      <c r="BA153">
        <v>77.834471644881503</v>
      </c>
      <c r="BB153">
        <v>62.370956013910984</v>
      </c>
      <c r="BC153">
        <v>69.541979607912211</v>
      </c>
      <c r="BD153">
        <v>76.825871492239656</v>
      </c>
      <c r="BE153">
        <v>78.222101893245679</v>
      </c>
      <c r="BF153">
        <v>73.857756534510415</v>
      </c>
      <c r="BG153">
        <v>71.89356675393978</v>
      </c>
      <c r="BH153">
        <v>67.288675925384851</v>
      </c>
      <c r="BI153">
        <v>71.12266038168643</v>
      </c>
      <c r="BJ153">
        <v>74.173357878657313</v>
      </c>
      <c r="BK153">
        <v>77.254887524398924</v>
      </c>
      <c r="BL153">
        <v>75.998115879842175</v>
      </c>
      <c r="BM153">
        <v>68.847268224491259</v>
      </c>
      <c r="BN153">
        <v>74.951680250188062</v>
      </c>
      <c r="BO153">
        <v>98.64838214378463</v>
      </c>
    </row>
    <row r="154" spans="1:67" x14ac:dyDescent="0.25">
      <c r="A154" t="s">
        <v>413</v>
      </c>
      <c r="B154" t="s">
        <v>414</v>
      </c>
      <c r="C154" t="s">
        <v>116</v>
      </c>
      <c r="D154" t="s">
        <v>117</v>
      </c>
    </row>
    <row r="155" spans="1:67" x14ac:dyDescent="0.25">
      <c r="A155" t="s">
        <v>415</v>
      </c>
      <c r="B155" t="s">
        <v>416</v>
      </c>
      <c r="C155" t="s">
        <v>116</v>
      </c>
      <c r="D155" t="s">
        <v>117</v>
      </c>
      <c r="AN155">
        <v>128.01638652317271</v>
      </c>
      <c r="AO155">
        <v>129.237536040111</v>
      </c>
      <c r="AP155">
        <v>127.5604002478419</v>
      </c>
      <c r="AQ155">
        <v>116.80312445153879</v>
      </c>
      <c r="AR155">
        <v>117.52793519388869</v>
      </c>
      <c r="AS155">
        <v>126.163100130478</v>
      </c>
      <c r="AT155">
        <v>124.50073959935293</v>
      </c>
      <c r="AU155">
        <v>129.83952550153489</v>
      </c>
      <c r="AV155">
        <v>140.05652992505159</v>
      </c>
      <c r="AW155">
        <v>132.69906968031967</v>
      </c>
      <c r="AX155">
        <v>143.02356846913841</v>
      </c>
      <c r="AY155">
        <v>137.15476381999375</v>
      </c>
      <c r="AZ155">
        <v>142.72053902302076</v>
      </c>
      <c r="BA155">
        <v>134.42160134770035</v>
      </c>
      <c r="BB155">
        <v>110.36332685049462</v>
      </c>
      <c r="BC155">
        <v>87.93785189515728</v>
      </c>
      <c r="BD155">
        <v>98.617596532655611</v>
      </c>
      <c r="BE155">
        <v>96.306409833629431</v>
      </c>
      <c r="BF155">
        <v>95.687296833238349</v>
      </c>
      <c r="BG155">
        <v>94.228291969092766</v>
      </c>
      <c r="BH155">
        <v>88.966415456532289</v>
      </c>
      <c r="BI155">
        <v>89.004683718867071</v>
      </c>
      <c r="BJ155">
        <v>88.623390275437842</v>
      </c>
      <c r="BK155">
        <v>87.446787427564757</v>
      </c>
      <c r="BL155">
        <v>87.632237114890629</v>
      </c>
      <c r="BM155">
        <v>79.265722119158013</v>
      </c>
      <c r="BN155">
        <v>88.470886539926667</v>
      </c>
      <c r="BO155">
        <v>110.88557993687277</v>
      </c>
    </row>
    <row r="156" spans="1:67" x14ac:dyDescent="0.25">
      <c r="A156" t="s">
        <v>417</v>
      </c>
      <c r="B156" t="s">
        <v>418</v>
      </c>
      <c r="C156" t="s">
        <v>116</v>
      </c>
      <c r="D156" t="s">
        <v>117</v>
      </c>
      <c r="E156">
        <v>26.654709079070326</v>
      </c>
      <c r="F156">
        <v>34.108089847858622</v>
      </c>
      <c r="G156">
        <v>32.138558105895513</v>
      </c>
      <c r="H156">
        <v>32.706762413759897</v>
      </c>
      <c r="I156">
        <v>33.230641007995075</v>
      </c>
      <c r="J156">
        <v>33.211703342436095</v>
      </c>
      <c r="K156">
        <v>40.492782140129691</v>
      </c>
      <c r="L156">
        <v>39.018314901923944</v>
      </c>
      <c r="M156">
        <v>40.540514184304918</v>
      </c>
      <c r="N156">
        <v>41.220817405425493</v>
      </c>
      <c r="O156">
        <v>40.745966971752352</v>
      </c>
      <c r="P156">
        <v>35.470317008587948</v>
      </c>
      <c r="Q156">
        <v>32.586207402651318</v>
      </c>
      <c r="R156">
        <v>33.126587689627669</v>
      </c>
      <c r="S156">
        <v>35.733315121999887</v>
      </c>
      <c r="T156">
        <v>36.74965362087125</v>
      </c>
      <c r="U156">
        <v>32.688442647156698</v>
      </c>
      <c r="V156">
        <v>36.493962300541931</v>
      </c>
      <c r="W156">
        <v>41.208439165890667</v>
      </c>
      <c r="X156">
        <v>44.962511334254991</v>
      </c>
      <c r="Y156">
        <v>30.266358406474069</v>
      </c>
      <c r="Z156">
        <v>23.533365639293162</v>
      </c>
      <c r="AA156">
        <v>21.377574248427148</v>
      </c>
      <c r="AB156">
        <v>19.289697474543743</v>
      </c>
      <c r="AC156">
        <v>23.264670818611702</v>
      </c>
      <c r="AD156">
        <v>22.439319572317245</v>
      </c>
      <c r="AE156">
        <v>21.543017780326021</v>
      </c>
      <c r="AF156">
        <v>30.129060563044174</v>
      </c>
      <c r="AG156">
        <v>30.496482888458225</v>
      </c>
      <c r="AH156">
        <v>31.762982591962206</v>
      </c>
      <c r="AI156">
        <v>32.380992374316151</v>
      </c>
      <c r="AJ156">
        <v>35.756798058041454</v>
      </c>
      <c r="AK156">
        <v>33.157617767117387</v>
      </c>
      <c r="AL156">
        <v>32.8658889270584</v>
      </c>
      <c r="AM156">
        <v>43.558917937995837</v>
      </c>
      <c r="AN156">
        <v>45.374491567832408</v>
      </c>
      <c r="AO156">
        <v>35.882460166834512</v>
      </c>
      <c r="AP156">
        <v>36.873747781944061</v>
      </c>
      <c r="AQ156">
        <v>37.332187014797064</v>
      </c>
      <c r="AR156">
        <v>40.924412020806336</v>
      </c>
      <c r="AS156">
        <v>42.777122663972463</v>
      </c>
      <c r="AT156">
        <v>41.035126092385894</v>
      </c>
      <c r="AU156">
        <v>50.181691937929841</v>
      </c>
      <c r="AV156">
        <v>34.030602917474987</v>
      </c>
      <c r="AW156">
        <v>48.775381885215637</v>
      </c>
      <c r="AX156">
        <v>59.130084935767698</v>
      </c>
      <c r="AY156">
        <v>62.102838938837458</v>
      </c>
      <c r="AZ156">
        <v>66.70273535867517</v>
      </c>
      <c r="BA156">
        <v>74.357353960806023</v>
      </c>
      <c r="BB156">
        <v>62.411697597146642</v>
      </c>
      <c r="BC156">
        <v>57.87489450990325</v>
      </c>
      <c r="BD156">
        <v>56.483092596396531</v>
      </c>
      <c r="BE156">
        <v>52.651714080711145</v>
      </c>
      <c r="BF156">
        <v>56.367581791121111</v>
      </c>
      <c r="BG156">
        <v>61.969432212036239</v>
      </c>
      <c r="BH156">
        <v>61.220378835555437</v>
      </c>
      <c r="BI156">
        <v>60.834698484747562</v>
      </c>
      <c r="BJ156">
        <v>65.343401508265686</v>
      </c>
      <c r="BK156">
        <v>67.841504668147962</v>
      </c>
      <c r="BL156">
        <v>62.601323045736699</v>
      </c>
      <c r="BM156">
        <v>49.010707365029127</v>
      </c>
      <c r="BN156">
        <v>54.457041591820463</v>
      </c>
      <c r="BO156">
        <v>71.222235412646512</v>
      </c>
    </row>
    <row r="157" spans="1:67" x14ac:dyDescent="0.25">
      <c r="A157" t="s">
        <v>419</v>
      </c>
      <c r="B157" t="s">
        <v>420</v>
      </c>
      <c r="C157" t="s">
        <v>116</v>
      </c>
      <c r="D157" t="s">
        <v>117</v>
      </c>
      <c r="Y157">
        <v>358.66032439176541</v>
      </c>
      <c r="Z157">
        <v>375.37858621709552</v>
      </c>
      <c r="AA157">
        <v>355.26651149258072</v>
      </c>
      <c r="AB157">
        <v>299.49963208241354</v>
      </c>
      <c r="AC157">
        <v>164.10427461139895</v>
      </c>
      <c r="AD157">
        <v>138.49246787771378</v>
      </c>
      <c r="AE157">
        <v>128.82121032919378</v>
      </c>
      <c r="AF157">
        <v>145.89190019193859</v>
      </c>
      <c r="AG157">
        <v>144.53431504998647</v>
      </c>
      <c r="AH157">
        <v>153.16400140072369</v>
      </c>
      <c r="AI157">
        <v>168.0796261136264</v>
      </c>
      <c r="AJ157">
        <v>159.79163939659989</v>
      </c>
      <c r="AK157">
        <v>161.33261483277425</v>
      </c>
      <c r="AL157">
        <v>146.85393608288277</v>
      </c>
      <c r="AM157">
        <v>156.94613911314764</v>
      </c>
      <c r="BG157">
        <v>165.97925116042992</v>
      </c>
      <c r="BH157">
        <v>149.52378530053016</v>
      </c>
      <c r="BI157">
        <v>149.05249456106603</v>
      </c>
      <c r="BJ157">
        <v>151.56364551572472</v>
      </c>
      <c r="BK157">
        <v>153.83255423716946</v>
      </c>
      <c r="BL157">
        <v>147.85099368691587</v>
      </c>
      <c r="BM157">
        <v>117.77807174450415</v>
      </c>
      <c r="BN157">
        <v>143.0852728104166</v>
      </c>
    </row>
    <row r="158" spans="1:67" x14ac:dyDescent="0.25">
      <c r="A158" t="s">
        <v>421</v>
      </c>
      <c r="B158" t="s">
        <v>422</v>
      </c>
      <c r="C158" t="s">
        <v>116</v>
      </c>
      <c r="D158" t="s">
        <v>117</v>
      </c>
      <c r="O158">
        <v>57.161405070271172</v>
      </c>
      <c r="P158">
        <v>58.466700649441691</v>
      </c>
      <c r="Q158">
        <v>60.779660450341439</v>
      </c>
      <c r="R158">
        <v>79.648139580104925</v>
      </c>
      <c r="S158">
        <v>75.688561303394735</v>
      </c>
      <c r="T158">
        <v>83.768961166592547</v>
      </c>
      <c r="U158">
        <v>76.743655413843555</v>
      </c>
      <c r="V158">
        <v>79.559822805510919</v>
      </c>
      <c r="W158">
        <v>75.431396701515652</v>
      </c>
      <c r="X158">
        <v>76.740894643399201</v>
      </c>
      <c r="Y158">
        <v>80.598296178873412</v>
      </c>
      <c r="Z158">
        <v>81.658212171427195</v>
      </c>
      <c r="AA158">
        <v>77.501163274075324</v>
      </c>
      <c r="AB158">
        <v>70.66803036398214</v>
      </c>
      <c r="AC158">
        <v>65.86578913182089</v>
      </c>
      <c r="AD158">
        <v>58.954464599750281</v>
      </c>
      <c r="AE158">
        <v>50.934094862224534</v>
      </c>
      <c r="AF158">
        <v>53.501709241222635</v>
      </c>
      <c r="AG158">
        <v>55.979758391443518</v>
      </c>
      <c r="AH158">
        <v>61.065073786973485</v>
      </c>
      <c r="AI158">
        <v>62.733605878678915</v>
      </c>
      <c r="AJ158">
        <v>66.720912766410805</v>
      </c>
      <c r="AK158">
        <v>61.886049212120035</v>
      </c>
      <c r="AL158">
        <v>59.347058935458087</v>
      </c>
      <c r="AM158">
        <v>57.086134531594915</v>
      </c>
      <c r="AN158">
        <v>59.361100334578467</v>
      </c>
      <c r="AO158">
        <v>58.707895382988703</v>
      </c>
      <c r="AP158">
        <v>64.700975069219709</v>
      </c>
      <c r="AQ158">
        <v>62.835263806370449</v>
      </c>
      <c r="AR158">
        <v>64.445702192076325</v>
      </c>
      <c r="AS158">
        <v>69.168792627663024</v>
      </c>
      <c r="AT158">
        <v>70.202228417038299</v>
      </c>
      <c r="AU158">
        <v>71.620858546864838</v>
      </c>
      <c r="AV158">
        <v>77.396900084675167</v>
      </c>
      <c r="AW158">
        <v>81.612508471406215</v>
      </c>
      <c r="AX158">
        <v>85.511852059542676</v>
      </c>
      <c r="AY158">
        <v>85.685653035352615</v>
      </c>
      <c r="AZ158">
        <v>88.651402241783785</v>
      </c>
      <c r="BA158">
        <v>91.327773689117251</v>
      </c>
      <c r="BB158">
        <v>83.35432640902917</v>
      </c>
      <c r="BC158">
        <v>81.550833742330042</v>
      </c>
      <c r="BD158">
        <v>83.927156296266972</v>
      </c>
      <c r="BE158">
        <v>85.283146270642391</v>
      </c>
      <c r="BF158">
        <v>84.332248562141984</v>
      </c>
      <c r="BG158">
        <v>82.34247422317425</v>
      </c>
      <c r="BH158">
        <v>78.122154226528863</v>
      </c>
      <c r="BI158">
        <v>73.442706156471544</v>
      </c>
      <c r="BJ158">
        <v>76.908793021506384</v>
      </c>
      <c r="BK158">
        <v>78.456446316421307</v>
      </c>
      <c r="BL158">
        <v>76.987398122325047</v>
      </c>
      <c r="BM158">
        <v>69.087934615041576</v>
      </c>
      <c r="BN158">
        <v>59.5117202953803</v>
      </c>
    </row>
    <row r="159" spans="1:67" x14ac:dyDescent="0.25">
      <c r="A159" t="s">
        <v>423</v>
      </c>
      <c r="B159" t="s">
        <v>424</v>
      </c>
      <c r="C159" t="s">
        <v>116</v>
      </c>
      <c r="D159" t="s">
        <v>117</v>
      </c>
      <c r="E159">
        <v>20.169202453987729</v>
      </c>
      <c r="F159">
        <v>19.027740112994351</v>
      </c>
      <c r="G159">
        <v>18.677842105263156</v>
      </c>
      <c r="H159">
        <v>18.273726415094341</v>
      </c>
      <c r="I159">
        <v>17.486494023904385</v>
      </c>
      <c r="J159">
        <v>17.156923076923078</v>
      </c>
      <c r="K159">
        <v>16.484868421052632</v>
      </c>
      <c r="L159">
        <v>15.877198795180721</v>
      </c>
      <c r="M159">
        <v>16.391580381471389</v>
      </c>
      <c r="N159">
        <v>16.817463054187193</v>
      </c>
      <c r="O159">
        <v>17.412297297297297</v>
      </c>
      <c r="P159">
        <v>16.35969387755102</v>
      </c>
      <c r="Q159">
        <v>16.89008849557522</v>
      </c>
      <c r="R159">
        <v>17.876816208393631</v>
      </c>
      <c r="S159">
        <v>18.981111111111112</v>
      </c>
      <c r="T159">
        <v>16.514545454545456</v>
      </c>
      <c r="U159">
        <v>18.357075127644055</v>
      </c>
      <c r="V159">
        <v>20.541287182260682</v>
      </c>
      <c r="W159">
        <v>21.51074026529739</v>
      </c>
      <c r="X159">
        <v>23.640117340286832</v>
      </c>
      <c r="Y159">
        <v>22.434619650421698</v>
      </c>
      <c r="Z159">
        <v>22.117274943593468</v>
      </c>
      <c r="AA159">
        <v>24.134013621743424</v>
      </c>
      <c r="AB159">
        <v>27.096102035862202</v>
      </c>
      <c r="AC159">
        <v>25.672417344643417</v>
      </c>
      <c r="AD159">
        <v>24.331292389665936</v>
      </c>
      <c r="AE159">
        <v>29.606222589978742</v>
      </c>
      <c r="AF159">
        <v>31.26232084278497</v>
      </c>
      <c r="AG159">
        <v>38.790336947903107</v>
      </c>
      <c r="AH159">
        <v>38.329650077447155</v>
      </c>
      <c r="AI159">
        <v>38.519696413329683</v>
      </c>
      <c r="AJ159">
        <v>35.786535157419564</v>
      </c>
      <c r="AK159">
        <v>35.553495904112019</v>
      </c>
      <c r="AL159">
        <v>27.827911182998321</v>
      </c>
      <c r="AM159">
        <v>30.709971850248259</v>
      </c>
      <c r="AN159">
        <v>46.321019294565708</v>
      </c>
      <c r="AO159">
        <v>50.419200080037704</v>
      </c>
      <c r="AP159">
        <v>48.77736167729406</v>
      </c>
      <c r="AQ159">
        <v>50.996121626777693</v>
      </c>
      <c r="AR159">
        <v>50.617971444279455</v>
      </c>
      <c r="AS159">
        <v>52.432681748738695</v>
      </c>
      <c r="AT159">
        <v>47.166073017583884</v>
      </c>
      <c r="AU159">
        <v>46.697914708391075</v>
      </c>
      <c r="AV159">
        <v>50.2056894551963</v>
      </c>
      <c r="AW159">
        <v>53.486145239205953</v>
      </c>
      <c r="AX159">
        <v>53.938132105771444</v>
      </c>
      <c r="AY159">
        <v>56.092724631803392</v>
      </c>
      <c r="AZ159">
        <v>56.795279361514673</v>
      </c>
      <c r="BA159">
        <v>57.777030929613758</v>
      </c>
      <c r="BB159">
        <v>55.967769759144083</v>
      </c>
      <c r="BC159">
        <v>60.76031846999269</v>
      </c>
      <c r="BD159">
        <v>63.469677920752112</v>
      </c>
      <c r="BE159">
        <v>65.767245823391136</v>
      </c>
      <c r="BF159">
        <v>63.764876610825915</v>
      </c>
      <c r="BG159">
        <v>64.925357901861574</v>
      </c>
      <c r="BH159">
        <v>71.08909011346141</v>
      </c>
      <c r="BI159">
        <v>76.062209137811095</v>
      </c>
      <c r="BJ159">
        <v>77.115744504443413</v>
      </c>
      <c r="BK159">
        <v>80.559384228778413</v>
      </c>
      <c r="BL159">
        <v>77.897346950567155</v>
      </c>
      <c r="BM159">
        <v>76.938613674979067</v>
      </c>
      <c r="BN159">
        <v>83.941903607788419</v>
      </c>
      <c r="BO159">
        <v>89.481056973030547</v>
      </c>
    </row>
    <row r="160" spans="1:67" x14ac:dyDescent="0.25">
      <c r="A160" t="s">
        <v>425</v>
      </c>
      <c r="B160" t="s">
        <v>426</v>
      </c>
      <c r="C160" t="s">
        <v>116</v>
      </c>
      <c r="D160" t="s">
        <v>117</v>
      </c>
      <c r="AN160">
        <v>106.86426016801131</v>
      </c>
      <c r="AO160">
        <v>113.29394360352885</v>
      </c>
      <c r="AP160">
        <v>106.71944328019541</v>
      </c>
      <c r="AQ160">
        <v>111.74213613539081</v>
      </c>
      <c r="AR160">
        <v>107.07746161644347</v>
      </c>
      <c r="AS160">
        <v>129.50909209128935</v>
      </c>
      <c r="AT160">
        <v>118.33037517097635</v>
      </c>
      <c r="AU160">
        <v>102.49282288660389</v>
      </c>
      <c r="AV160">
        <v>116.78420986540941</v>
      </c>
      <c r="AW160">
        <v>113.99342232947632</v>
      </c>
      <c r="AX160">
        <v>125.003286933694</v>
      </c>
      <c r="AY160">
        <v>112.7666639578774</v>
      </c>
      <c r="AZ160">
        <v>115.00907453126044</v>
      </c>
      <c r="BA160">
        <v>122.57422975136518</v>
      </c>
      <c r="BB160">
        <v>129.35424355468453</v>
      </c>
      <c r="BC160">
        <v>145.5165186800026</v>
      </c>
      <c r="BD160">
        <v>153.91849602866751</v>
      </c>
      <c r="BE160">
        <v>158.40834713142416</v>
      </c>
      <c r="BF160">
        <v>162.8239912006384</v>
      </c>
      <c r="BG160">
        <v>150.62360637004659</v>
      </c>
      <c r="BH160">
        <v>138.66914976341181</v>
      </c>
      <c r="BI160">
        <v>117.08543414575819</v>
      </c>
      <c r="BJ160">
        <v>125.85862233029246</v>
      </c>
      <c r="BK160">
        <v>129.00228559391931</v>
      </c>
      <c r="BL160">
        <v>152.26696447921796</v>
      </c>
      <c r="BM160">
        <v>108.41423881278689</v>
      </c>
      <c r="BN160">
        <v>116.20398036978685</v>
      </c>
    </row>
    <row r="161" spans="1:67" x14ac:dyDescent="0.25">
      <c r="A161" t="s">
        <v>427</v>
      </c>
      <c r="B161" t="s">
        <v>428</v>
      </c>
      <c r="C161" t="s">
        <v>116</v>
      </c>
      <c r="D161" t="s">
        <v>117</v>
      </c>
      <c r="E161">
        <v>16.928847648502536</v>
      </c>
      <c r="F161">
        <v>16.222878131575172</v>
      </c>
      <c r="G161">
        <v>14.426087726194652</v>
      </c>
      <c r="H161">
        <v>15.698134561722632</v>
      </c>
      <c r="I161">
        <v>15.188285993278045</v>
      </c>
      <c r="J161">
        <v>14.615218017357954</v>
      </c>
      <c r="K161">
        <v>15.501338244958307</v>
      </c>
      <c r="L161">
        <v>14.793466678035541</v>
      </c>
      <c r="M161">
        <v>14.816519864188376</v>
      </c>
      <c r="N161">
        <v>14.329568441755356</v>
      </c>
      <c r="O161">
        <v>15.079082156657737</v>
      </c>
      <c r="P161">
        <v>15.381830999188518</v>
      </c>
      <c r="Q161">
        <v>15.987555662846857</v>
      </c>
      <c r="R161">
        <v>18.397108457309891</v>
      </c>
      <c r="S161">
        <v>22.580304638750782</v>
      </c>
      <c r="T161">
        <v>21.553835840504998</v>
      </c>
      <c r="U161">
        <v>21.12639160639468</v>
      </c>
      <c r="V161">
        <v>21.180986269589528</v>
      </c>
      <c r="W161">
        <v>21.10532144555226</v>
      </c>
      <c r="X161">
        <v>23.197897404031306</v>
      </c>
      <c r="Y161">
        <v>25.182446632814507</v>
      </c>
      <c r="Z161">
        <v>25.714563745764423</v>
      </c>
      <c r="AA161">
        <v>24.526985466316905</v>
      </c>
      <c r="AB161">
        <v>24.412613450679608</v>
      </c>
      <c r="AC161">
        <v>25.290258362705369</v>
      </c>
      <c r="AD161">
        <v>26.966446111634021</v>
      </c>
      <c r="AE161">
        <v>25.263264072886301</v>
      </c>
      <c r="AF161">
        <v>26.723018614462976</v>
      </c>
      <c r="AG161">
        <v>29.269986812278873</v>
      </c>
      <c r="AH161">
        <v>29.820195964555275</v>
      </c>
      <c r="AI161">
        <v>31.361108931756135</v>
      </c>
      <c r="AJ161">
        <v>31.782915448067431</v>
      </c>
      <c r="AK161">
        <v>39.662871341891609</v>
      </c>
      <c r="AL161">
        <v>36.34774721416035</v>
      </c>
      <c r="AM161">
        <v>39.992767924554848</v>
      </c>
      <c r="AN161">
        <v>41.27201055267944</v>
      </c>
      <c r="AO161">
        <v>40.613772294051167</v>
      </c>
      <c r="AP161">
        <v>42.679461121644742</v>
      </c>
      <c r="AQ161">
        <v>43.404806213918611</v>
      </c>
      <c r="AR161">
        <v>44.149467214690375</v>
      </c>
      <c r="AS161">
        <v>49.188159703367042</v>
      </c>
      <c r="AT161">
        <v>48.272798169442233</v>
      </c>
      <c r="AU161">
        <v>49.763775754563056</v>
      </c>
      <c r="AV161">
        <v>54.166129355411876</v>
      </c>
      <c r="AW161">
        <v>58.616553475387292</v>
      </c>
      <c r="AX161">
        <v>60.184399758138056</v>
      </c>
      <c r="AY161">
        <v>61.101024577356782</v>
      </c>
      <c r="AZ161">
        <v>59.80689425437464</v>
      </c>
      <c r="BA161">
        <v>59.594535956192097</v>
      </c>
      <c r="BB161">
        <v>50.048573442242919</v>
      </c>
      <c r="BC161">
        <v>53.060176276188386</v>
      </c>
      <c r="BD161">
        <v>54.782338516629487</v>
      </c>
      <c r="BE161">
        <v>53.37672831328937</v>
      </c>
      <c r="BF161">
        <v>51.722379230817495</v>
      </c>
      <c r="BG161">
        <v>50.362596182227669</v>
      </c>
      <c r="BH161">
        <v>46.866309035430227</v>
      </c>
      <c r="BI161">
        <v>44.845528533871381</v>
      </c>
      <c r="BJ161">
        <v>46.289913160014123</v>
      </c>
      <c r="BK161">
        <v>48.627731023980573</v>
      </c>
      <c r="BL161">
        <v>46.647136541702345</v>
      </c>
      <c r="BM161">
        <v>43.689160402511462</v>
      </c>
      <c r="BN161">
        <v>48.95362770477432</v>
      </c>
      <c r="BO161">
        <v>50.440872240180312</v>
      </c>
    </row>
    <row r="162" spans="1:67" x14ac:dyDescent="0.25">
      <c r="A162" t="s">
        <v>429</v>
      </c>
      <c r="B162" t="s">
        <v>430</v>
      </c>
      <c r="C162" t="s">
        <v>116</v>
      </c>
      <c r="D162" t="s">
        <v>117</v>
      </c>
      <c r="AI162">
        <v>58.687030075187977</v>
      </c>
      <c r="AJ162">
        <v>46.376342975206612</v>
      </c>
      <c r="AK162">
        <v>102.38399161695955</v>
      </c>
      <c r="AL162">
        <v>96.442448540163582</v>
      </c>
      <c r="AM162">
        <v>82.335064935064935</v>
      </c>
      <c r="AN162">
        <v>72.043788661383772</v>
      </c>
      <c r="AO162">
        <v>57.923143114233831</v>
      </c>
      <c r="AP162">
        <v>71.834258904340629</v>
      </c>
      <c r="AQ162">
        <v>76.587482117519713</v>
      </c>
      <c r="AR162">
        <v>72.624978689725125</v>
      </c>
      <c r="AS162">
        <v>80.160147358091422</v>
      </c>
      <c r="AT162">
        <v>71.478210568438911</v>
      </c>
      <c r="AU162">
        <v>71.533484672114341</v>
      </c>
      <c r="AV162">
        <v>71.069320490967428</v>
      </c>
      <c r="AW162">
        <v>80.870484995690674</v>
      </c>
      <c r="AX162">
        <v>85.841003478717568</v>
      </c>
      <c r="AY162">
        <v>92.551666467566591</v>
      </c>
      <c r="AZ162">
        <v>106.09296600328784</v>
      </c>
      <c r="BA162">
        <v>111.57005471329751</v>
      </c>
      <c r="BB162">
        <v>87.176753766080921</v>
      </c>
      <c r="BC162">
        <v>97.881069115656217</v>
      </c>
      <c r="BD162">
        <v>113.19191013946997</v>
      </c>
      <c r="BE162">
        <v>112.21483470215534</v>
      </c>
      <c r="BF162">
        <v>104.85722995630526</v>
      </c>
      <c r="BG162">
        <v>112.53792896929862</v>
      </c>
      <c r="BH162">
        <v>113.69844387910275</v>
      </c>
      <c r="BI162">
        <v>116.18540841802638</v>
      </c>
      <c r="BJ162">
        <v>124.13728389628965</v>
      </c>
      <c r="BK162">
        <v>133.21520764800766</v>
      </c>
      <c r="BL162">
        <v>138.5762318405389</v>
      </c>
      <c r="BM162">
        <v>128.24125808137748</v>
      </c>
      <c r="BN162">
        <v>148.46896701554147</v>
      </c>
      <c r="BO162">
        <v>170.81825105031191</v>
      </c>
    </row>
    <row r="163" spans="1:67" x14ac:dyDescent="0.25">
      <c r="A163" t="s">
        <v>431</v>
      </c>
      <c r="B163" t="s">
        <v>432</v>
      </c>
      <c r="C163" t="s">
        <v>116</v>
      </c>
      <c r="D163" t="s">
        <v>117</v>
      </c>
      <c r="L163">
        <v>35.26535221126359</v>
      </c>
      <c r="M163">
        <v>28.317692643176073</v>
      </c>
      <c r="N163">
        <v>30.215855619544762</v>
      </c>
      <c r="O163">
        <v>30.671085186659163</v>
      </c>
      <c r="P163">
        <v>33.631668929443912</v>
      </c>
      <c r="Q163">
        <v>29.598585117193565</v>
      </c>
      <c r="R163">
        <v>33.031145000333382</v>
      </c>
      <c r="S163">
        <v>53.593873652924138</v>
      </c>
      <c r="T163">
        <v>38.92558776553885</v>
      </c>
      <c r="U163">
        <v>32.036859192207409</v>
      </c>
      <c r="V163">
        <v>32.335106307372996</v>
      </c>
      <c r="W163">
        <v>41.42655288008433</v>
      </c>
      <c r="X163">
        <v>39.218459947111825</v>
      </c>
      <c r="Y163">
        <v>44.030614550312016</v>
      </c>
      <c r="Z163">
        <v>42.102674239348389</v>
      </c>
      <c r="AA163">
        <v>43.88838402933726</v>
      </c>
      <c r="AB163">
        <v>48.008812061978759</v>
      </c>
      <c r="AC163">
        <v>55.943344454679448</v>
      </c>
      <c r="AD163">
        <v>59.734711823034878</v>
      </c>
      <c r="AE163">
        <v>49.449409705934613</v>
      </c>
      <c r="AF163">
        <v>46.056509553391315</v>
      </c>
      <c r="AG163">
        <v>46.826932475502076</v>
      </c>
      <c r="AH163">
        <v>44.815424197664768</v>
      </c>
      <c r="AI163">
        <v>46.584161243898826</v>
      </c>
      <c r="AJ163">
        <v>47.466981615498085</v>
      </c>
      <c r="AK163">
        <v>49.502005045245987</v>
      </c>
      <c r="AL163">
        <v>46.245604193013371</v>
      </c>
      <c r="AM163">
        <v>56.434271384883047</v>
      </c>
      <c r="AN163">
        <v>56.244228193501655</v>
      </c>
      <c r="AO163">
        <v>52.494421396572164</v>
      </c>
      <c r="AP163">
        <v>57.037422042101127</v>
      </c>
      <c r="AQ163">
        <v>50.178350015640227</v>
      </c>
      <c r="AR163">
        <v>50.026435603630773</v>
      </c>
      <c r="AS163">
        <v>55.422575432268353</v>
      </c>
      <c r="AT163">
        <v>60.200803018000883</v>
      </c>
      <c r="AU163">
        <v>57.829291372181636</v>
      </c>
      <c r="AV163">
        <v>58.628141702854052</v>
      </c>
      <c r="AW163">
        <v>55.311617661017031</v>
      </c>
      <c r="AX163">
        <v>54.125325776284846</v>
      </c>
      <c r="AY163">
        <v>60.976673835320163</v>
      </c>
      <c r="AZ163">
        <v>56.649746244903575</v>
      </c>
      <c r="BA163">
        <v>63.476016056044173</v>
      </c>
      <c r="BB163">
        <v>50.519192933143628</v>
      </c>
      <c r="BC163">
        <v>57.985297240145897</v>
      </c>
      <c r="BD163">
        <v>53.913557782920087</v>
      </c>
      <c r="BE163">
        <v>59.120594550686675</v>
      </c>
      <c r="BF163">
        <v>64.817660873075084</v>
      </c>
      <c r="BG163">
        <v>60.638707488009302</v>
      </c>
      <c r="BH163">
        <v>63.639639686151618</v>
      </c>
      <c r="BI163">
        <v>63.76329642447017</v>
      </c>
      <c r="BJ163">
        <v>58.068448326394652</v>
      </c>
      <c r="BK163">
        <v>60.144782803817478</v>
      </c>
      <c r="BL163">
        <v>63.658702764165476</v>
      </c>
      <c r="BM163">
        <v>66.990574280170463</v>
      </c>
      <c r="BN163">
        <v>67.209944672255702</v>
      </c>
      <c r="BO163">
        <v>68.828228227078682</v>
      </c>
    </row>
    <row r="164" spans="1:67" x14ac:dyDescent="0.25">
      <c r="A164" t="s">
        <v>433</v>
      </c>
      <c r="B164" t="s">
        <v>434</v>
      </c>
      <c r="C164" t="s">
        <v>116</v>
      </c>
      <c r="D164" t="s">
        <v>117</v>
      </c>
      <c r="O164">
        <v>115.53967814338655</v>
      </c>
      <c r="P164">
        <v>114.4499565765156</v>
      </c>
      <c r="Q164">
        <v>113.98450101810475</v>
      </c>
      <c r="R164">
        <v>133.80961089796898</v>
      </c>
      <c r="S164">
        <v>175.72190163369362</v>
      </c>
      <c r="T164">
        <v>160.02433461220122</v>
      </c>
      <c r="U164">
        <v>161.90558437385235</v>
      </c>
      <c r="V164">
        <v>167.35297821740025</v>
      </c>
      <c r="W164">
        <v>154.08561785824264</v>
      </c>
      <c r="X164">
        <v>164.00850773520722</v>
      </c>
      <c r="Y164">
        <v>167.34000712563949</v>
      </c>
      <c r="Z164">
        <v>153.1058803489492</v>
      </c>
      <c r="AA164">
        <v>138.15944885377846</v>
      </c>
      <c r="AB164">
        <v>133.46432690968902</v>
      </c>
      <c r="AC164">
        <v>138.89454138195384</v>
      </c>
      <c r="AD164">
        <v>143.65219556727962</v>
      </c>
      <c r="AE164">
        <v>138.15953227271811</v>
      </c>
      <c r="AF164">
        <v>148.04796239432235</v>
      </c>
      <c r="AG164">
        <v>150.3181747623118</v>
      </c>
      <c r="AH164">
        <v>154.602522648659</v>
      </c>
      <c r="AI164">
        <v>164.48373762213993</v>
      </c>
      <c r="AJ164">
        <v>165.23780976956908</v>
      </c>
      <c r="AK164">
        <v>170.46539583855889</v>
      </c>
      <c r="AL164">
        <v>178.90543482004918</v>
      </c>
      <c r="AM164">
        <v>181.70194942774992</v>
      </c>
      <c r="AN164">
        <v>258.58568116349329</v>
      </c>
      <c r="AO164">
        <v>237.98246196771407</v>
      </c>
      <c r="AP164">
        <v>226.28480937014461</v>
      </c>
      <c r="AQ164">
        <v>225.35875816628513</v>
      </c>
      <c r="AR164">
        <v>228.17404817404818</v>
      </c>
      <c r="AS164">
        <v>248.62206508929381</v>
      </c>
      <c r="AT164">
        <v>221.48067024422295</v>
      </c>
      <c r="AU164">
        <v>223.90685312915269</v>
      </c>
      <c r="AV164">
        <v>217.89157250958846</v>
      </c>
      <c r="AW164">
        <v>212.6486640599544</v>
      </c>
      <c r="AX164">
        <v>217.60059005065898</v>
      </c>
      <c r="AY164">
        <v>253.83675735702388</v>
      </c>
      <c r="AZ164">
        <v>262.31628758440843</v>
      </c>
      <c r="BA164">
        <v>298.81888495004836</v>
      </c>
      <c r="BB164">
        <v>294.95335165186276</v>
      </c>
      <c r="BC164">
        <v>301.83690835998709</v>
      </c>
      <c r="BD164">
        <v>319.7036651936574</v>
      </c>
      <c r="BE164">
        <v>322.67499490800458</v>
      </c>
      <c r="BF164">
        <v>304.33014866004555</v>
      </c>
      <c r="BG164">
        <v>287.64041091977009</v>
      </c>
      <c r="BH164">
        <v>299.46982504226395</v>
      </c>
      <c r="BI164">
        <v>303.01201961844589</v>
      </c>
      <c r="BJ164">
        <v>290.76527535843491</v>
      </c>
      <c r="BK164">
        <v>307.44341121049507</v>
      </c>
      <c r="BL164">
        <v>315.95165997113207</v>
      </c>
      <c r="BM164">
        <v>343.36206533974308</v>
      </c>
      <c r="BN164">
        <v>323.03907099238</v>
      </c>
      <c r="BO164">
        <v>324.63217901134669</v>
      </c>
    </row>
    <row r="165" spans="1:67" x14ac:dyDescent="0.25">
      <c r="A165" t="s">
        <v>435</v>
      </c>
      <c r="B165" t="s">
        <v>436</v>
      </c>
      <c r="C165" t="s">
        <v>116</v>
      </c>
      <c r="D165" t="s">
        <v>117</v>
      </c>
      <c r="BC165">
        <v>18.800885897756729</v>
      </c>
      <c r="BD165">
        <v>16.131568497495451</v>
      </c>
      <c r="BE165">
        <v>11.855398125982113</v>
      </c>
      <c r="BF165">
        <v>30.983105509000815</v>
      </c>
      <c r="BG165">
        <v>40.528016268266384</v>
      </c>
      <c r="BH165">
        <v>44.947228360036767</v>
      </c>
      <c r="BI165">
        <v>53.91504376279881</v>
      </c>
      <c r="BJ165">
        <v>61.021481739939922</v>
      </c>
      <c r="BK165">
        <v>62.448907025142262</v>
      </c>
      <c r="BL165">
        <v>60.688989216536513</v>
      </c>
      <c r="BM165">
        <v>64.900657099085208</v>
      </c>
      <c r="BN165">
        <v>65.838334586847765</v>
      </c>
      <c r="BO165">
        <v>72.372910084353194</v>
      </c>
    </row>
    <row r="166" spans="1:67" x14ac:dyDescent="0.25">
      <c r="A166" t="s">
        <v>437</v>
      </c>
      <c r="B166" t="s">
        <v>438</v>
      </c>
      <c r="C166" t="s">
        <v>116</v>
      </c>
      <c r="D166" t="s">
        <v>117</v>
      </c>
      <c r="E166">
        <v>49.953417094882319</v>
      </c>
      <c r="F166">
        <v>49.394439261855815</v>
      </c>
      <c r="G166">
        <v>33.591812159141242</v>
      </c>
      <c r="H166">
        <v>39.232950858058203</v>
      </c>
      <c r="I166">
        <v>40.563773794539067</v>
      </c>
      <c r="J166">
        <v>37.060075064131986</v>
      </c>
      <c r="K166">
        <v>38.221352645158845</v>
      </c>
      <c r="L166">
        <v>38.165741629390268</v>
      </c>
      <c r="M166">
        <v>36.95458710539674</v>
      </c>
      <c r="N166">
        <v>38.393625738435553</v>
      </c>
      <c r="O166">
        <v>42.303398060306996</v>
      </c>
      <c r="P166">
        <v>44.50539486024627</v>
      </c>
      <c r="Q166">
        <v>43.128307955044711</v>
      </c>
      <c r="R166">
        <v>50.857196373770826</v>
      </c>
      <c r="S166">
        <v>69.008711997695286</v>
      </c>
      <c r="T166">
        <v>71.649681103625966</v>
      </c>
      <c r="U166">
        <v>66.021684968671423</v>
      </c>
      <c r="V166">
        <v>67.23364433687064</v>
      </c>
      <c r="W166">
        <v>59.916650055369679</v>
      </c>
      <c r="X166">
        <v>63.900960979421811</v>
      </c>
      <c r="Y166">
        <v>65.3495032492755</v>
      </c>
      <c r="Z166">
        <v>66.280720268857451</v>
      </c>
      <c r="AA166">
        <v>61.545589136441109</v>
      </c>
      <c r="AB166">
        <v>52.751597309587382</v>
      </c>
      <c r="AC166">
        <v>48.460034208178826</v>
      </c>
      <c r="AD166">
        <v>44.573298730774944</v>
      </c>
      <c r="AE166">
        <v>33.600288078227308</v>
      </c>
      <c r="AF166">
        <v>35.479636424552631</v>
      </c>
      <c r="AG166">
        <v>41.371450344201044</v>
      </c>
      <c r="AH166">
        <v>47.715629503602621</v>
      </c>
      <c r="AI166">
        <v>48.624964958221604</v>
      </c>
      <c r="AJ166">
        <v>49.89763375555809</v>
      </c>
      <c r="AK166">
        <v>46.599423499506806</v>
      </c>
      <c r="AL166">
        <v>46.65331112182372</v>
      </c>
      <c r="AM166">
        <v>44.360057013425703</v>
      </c>
      <c r="AN166">
        <v>43.845245091757455</v>
      </c>
      <c r="AO166">
        <v>42.356228691678389</v>
      </c>
      <c r="AP166">
        <v>55.679892742621874</v>
      </c>
      <c r="AQ166">
        <v>55.86461159586851</v>
      </c>
      <c r="AR166">
        <v>58.292316468614985</v>
      </c>
      <c r="AS166">
        <v>60.873870198024356</v>
      </c>
      <c r="AT166">
        <v>60.751677879350005</v>
      </c>
      <c r="AU166">
        <v>63.343023426320272</v>
      </c>
      <c r="AV166">
        <v>70.531772019368788</v>
      </c>
      <c r="AW166">
        <v>71.152548535363707</v>
      </c>
      <c r="AX166">
        <v>74.127040407928263</v>
      </c>
      <c r="AY166">
        <v>69.884191158307999</v>
      </c>
      <c r="AZ166">
        <v>68.986047707987368</v>
      </c>
      <c r="BA166">
        <v>72.419039199790362</v>
      </c>
      <c r="BB166">
        <v>63.626270630010445</v>
      </c>
      <c r="BC166">
        <v>61.548483445563612</v>
      </c>
      <c r="BD166">
        <v>59.64369462033811</v>
      </c>
      <c r="BE166">
        <v>59.917032259804898</v>
      </c>
      <c r="BF166">
        <v>59.485448219648106</v>
      </c>
      <c r="BG166">
        <v>56.974805397889135</v>
      </c>
      <c r="BH166">
        <v>53.007876258851873</v>
      </c>
      <c r="BI166">
        <v>48.787676207314583</v>
      </c>
      <c r="BJ166">
        <v>54.894975877169266</v>
      </c>
      <c r="BK166">
        <v>61.045588713241067</v>
      </c>
      <c r="BL166">
        <v>57.548011374674168</v>
      </c>
      <c r="BM166">
        <v>47.696428737969661</v>
      </c>
      <c r="BN166">
        <v>50.735061220387337</v>
      </c>
      <c r="BO166">
        <v>50.435085722089966</v>
      </c>
    </row>
    <row r="167" spans="1:67" x14ac:dyDescent="0.25">
      <c r="A167" t="s">
        <v>439</v>
      </c>
      <c r="B167" t="s">
        <v>440</v>
      </c>
      <c r="C167" t="s">
        <v>116</v>
      </c>
      <c r="D167" t="s">
        <v>117</v>
      </c>
      <c r="AS167">
        <v>87.925202144320295</v>
      </c>
      <c r="AT167">
        <v>100.40938607531406</v>
      </c>
      <c r="AU167">
        <v>95.229400016025252</v>
      </c>
      <c r="AV167">
        <v>77.598389010732859</v>
      </c>
      <c r="AW167">
        <v>100.10965496714243</v>
      </c>
      <c r="AX167">
        <v>104.62513925665871</v>
      </c>
      <c r="AY167">
        <v>117.99473550547121</v>
      </c>
      <c r="AZ167">
        <v>128.74615860606116</v>
      </c>
      <c r="BA167">
        <v>132.34027168217904</v>
      </c>
      <c r="BB167">
        <v>99.425028207486861</v>
      </c>
      <c r="BC167">
        <v>99.780326326601795</v>
      </c>
      <c r="BD167">
        <v>106.65885399357569</v>
      </c>
      <c r="BE167">
        <v>111.76604451328738</v>
      </c>
      <c r="BF167">
        <v>102.77093015544176</v>
      </c>
      <c r="BG167">
        <v>100.12761999836897</v>
      </c>
      <c r="BH167">
        <v>102.68897735183246</v>
      </c>
      <c r="BI167">
        <v>103.67291890267896</v>
      </c>
      <c r="BJ167">
        <v>105.55496499143658</v>
      </c>
      <c r="BK167">
        <v>109.60929675990161</v>
      </c>
      <c r="BL167">
        <v>108.84458405790014</v>
      </c>
      <c r="BM167">
        <v>87.006022239165148</v>
      </c>
      <c r="BN167">
        <v>105.02999324334688</v>
      </c>
      <c r="BO167">
        <v>128.65113810971334</v>
      </c>
    </row>
    <row r="168" spans="1:67" x14ac:dyDescent="0.25">
      <c r="A168" t="s">
        <v>441</v>
      </c>
      <c r="B168" t="s">
        <v>442</v>
      </c>
      <c r="C168" t="s">
        <v>116</v>
      </c>
      <c r="D168" t="s">
        <v>117</v>
      </c>
      <c r="Z168">
        <v>94.904629848996521</v>
      </c>
      <c r="AA168">
        <v>90.716327619142746</v>
      </c>
      <c r="AB168">
        <v>89.02993794986233</v>
      </c>
      <c r="AC168">
        <v>94.251240723815215</v>
      </c>
      <c r="AD168">
        <v>94.936337856643149</v>
      </c>
      <c r="AE168">
        <v>111.57131685444013</v>
      </c>
      <c r="AF168">
        <v>103.06555577464289</v>
      </c>
      <c r="AG168">
        <v>94.471497640159967</v>
      </c>
      <c r="AH168">
        <v>76.36414647926469</v>
      </c>
      <c r="AI168">
        <v>58.621894969530565</v>
      </c>
      <c r="AJ168">
        <v>136.6037874065004</v>
      </c>
      <c r="AK168">
        <v>65.29564690068257</v>
      </c>
      <c r="AL168">
        <v>129.74205970853211</v>
      </c>
      <c r="AM168">
        <v>99.157295085552704</v>
      </c>
      <c r="AN168">
        <v>82.103658759210589</v>
      </c>
      <c r="AO168">
        <v>77.974075690174075</v>
      </c>
      <c r="AP168">
        <v>99.991449002175315</v>
      </c>
      <c r="AQ168">
        <v>107.35121077942765</v>
      </c>
      <c r="AR168">
        <v>112.24133854774536</v>
      </c>
      <c r="AS168">
        <v>121.88660975420764</v>
      </c>
      <c r="AT168">
        <v>115.8183268788801</v>
      </c>
      <c r="AU168">
        <v>118.51725311394307</v>
      </c>
      <c r="AV168">
        <v>120.29939351488059</v>
      </c>
      <c r="AW168">
        <v>131.32931823355432</v>
      </c>
      <c r="AX168">
        <v>122.38145988977291</v>
      </c>
      <c r="AY168">
        <v>112.9299830969827</v>
      </c>
      <c r="AZ168">
        <v>117.88042642537721</v>
      </c>
      <c r="BA168">
        <v>121.19801340118339</v>
      </c>
      <c r="BB168">
        <v>107.81375716617652</v>
      </c>
      <c r="BC168">
        <v>103.35003165655732</v>
      </c>
      <c r="BD168">
        <v>126.9992286334822</v>
      </c>
      <c r="BE168">
        <v>109.58856434169886</v>
      </c>
      <c r="BF168">
        <v>100.31198966346611</v>
      </c>
      <c r="BG168">
        <v>109.32231187521954</v>
      </c>
      <c r="BH168">
        <v>89.653663477813978</v>
      </c>
      <c r="BI168">
        <v>101.0552372228902</v>
      </c>
      <c r="BJ168">
        <v>115.93290187063296</v>
      </c>
      <c r="BK168">
        <v>126.35587324065629</v>
      </c>
      <c r="BL168">
        <v>124.39651462281502</v>
      </c>
      <c r="BM168">
        <v>112.83864762918753</v>
      </c>
      <c r="BN168">
        <v>119.09807843777105</v>
      </c>
      <c r="BO168">
        <v>144.95033165448535</v>
      </c>
    </row>
    <row r="169" spans="1:67" x14ac:dyDescent="0.25">
      <c r="A169" t="s">
        <v>443</v>
      </c>
      <c r="B169" t="s">
        <v>444</v>
      </c>
      <c r="C169" t="s">
        <v>116</v>
      </c>
      <c r="D169" t="s">
        <v>117</v>
      </c>
      <c r="AU169">
        <v>151.94704049844236</v>
      </c>
      <c r="AV169">
        <v>152.70379338175948</v>
      </c>
      <c r="AW169">
        <v>178.099173553719</v>
      </c>
      <c r="AX169">
        <v>174.55230914231856</v>
      </c>
      <c r="AY169">
        <v>159.69696969696969</v>
      </c>
      <c r="AZ169">
        <v>128.57142857142858</v>
      </c>
      <c r="BA169">
        <v>100.85197018104365</v>
      </c>
      <c r="BB169">
        <v>84.528301886792462</v>
      </c>
      <c r="BC169">
        <v>92.615769712140178</v>
      </c>
      <c r="BD169">
        <v>105.07544581618656</v>
      </c>
      <c r="BE169">
        <v>114.87935656836461</v>
      </c>
      <c r="BF169">
        <v>120.07772020725389</v>
      </c>
      <c r="BG169">
        <v>119.83173076923077</v>
      </c>
      <c r="BH169">
        <v>122.74725274725276</v>
      </c>
      <c r="BI169">
        <v>152.84552845528455</v>
      </c>
      <c r="BJ169">
        <v>131.41025641025641</v>
      </c>
      <c r="BK169">
        <v>108.68562644119908</v>
      </c>
      <c r="BL169">
        <v>104.57239627434379</v>
      </c>
      <c r="BM169">
        <v>77.389277389277396</v>
      </c>
    </row>
    <row r="170" spans="1:67" x14ac:dyDescent="0.25">
      <c r="A170" t="s">
        <v>445</v>
      </c>
      <c r="B170" t="s">
        <v>446</v>
      </c>
      <c r="C170" t="s">
        <v>116</v>
      </c>
      <c r="D170" t="s">
        <v>117</v>
      </c>
      <c r="AJ170">
        <v>47.374863323395601</v>
      </c>
      <c r="AK170">
        <v>56.742723560793159</v>
      </c>
      <c r="AL170">
        <v>52.859899363440057</v>
      </c>
      <c r="AM170">
        <v>56.721296669397269</v>
      </c>
      <c r="AN170">
        <v>61.647944628577356</v>
      </c>
      <c r="AO170">
        <v>48.540353302410068</v>
      </c>
      <c r="AP170">
        <v>41.465294838170429</v>
      </c>
      <c r="AQ170">
        <v>37.740570411624788</v>
      </c>
      <c r="AR170">
        <v>43.702124521251108</v>
      </c>
      <c r="AS170">
        <v>46.10321467071855</v>
      </c>
      <c r="AT170">
        <v>48.574965422436364</v>
      </c>
      <c r="AU170">
        <v>70.671452800705651</v>
      </c>
      <c r="AV170">
        <v>67.452626063775028</v>
      </c>
      <c r="AW170">
        <v>68.646749331808493</v>
      </c>
      <c r="AX170">
        <v>68.602722817997801</v>
      </c>
      <c r="AY170">
        <v>64.09237246023406</v>
      </c>
      <c r="AZ170">
        <v>63.037148489565773</v>
      </c>
      <c r="BA170">
        <v>62.333129927326425</v>
      </c>
      <c r="BB170">
        <v>64.805192350517615</v>
      </c>
      <c r="BC170">
        <v>70.640700304147089</v>
      </c>
      <c r="BD170">
        <v>80.230349803534892</v>
      </c>
      <c r="BE170">
        <v>101.87164442615997</v>
      </c>
      <c r="BF170">
        <v>103.15050443306895</v>
      </c>
      <c r="BG170">
        <v>111.46517465238762</v>
      </c>
      <c r="BH170">
        <v>93.908708946939058</v>
      </c>
      <c r="BI170">
        <v>105.63847200834873</v>
      </c>
      <c r="BJ170">
        <v>99.718811686601867</v>
      </c>
      <c r="BK170">
        <v>127.20415687774262</v>
      </c>
      <c r="BL170">
        <v>111.99892044924734</v>
      </c>
      <c r="BM170">
        <v>95.060953875580282</v>
      </c>
      <c r="BN170">
        <v>100.21721601521318</v>
      </c>
    </row>
    <row r="171" spans="1:67" x14ac:dyDescent="0.25">
      <c r="A171" t="s">
        <v>447</v>
      </c>
      <c r="B171" t="s">
        <v>448</v>
      </c>
      <c r="C171" t="s">
        <v>116</v>
      </c>
      <c r="D171" t="s">
        <v>117</v>
      </c>
      <c r="F171">
        <v>30.047614729037853</v>
      </c>
      <c r="G171">
        <v>32.99215825234316</v>
      </c>
      <c r="H171">
        <v>40.378694531323539</v>
      </c>
      <c r="I171">
        <v>50.138857665709679</v>
      </c>
      <c r="J171">
        <v>48.380671076278894</v>
      </c>
      <c r="K171">
        <v>48.625045558018506</v>
      </c>
      <c r="L171">
        <v>49.072926708239642</v>
      </c>
      <c r="M171">
        <v>45.279873760718473</v>
      </c>
      <c r="N171">
        <v>47.023123305714634</v>
      </c>
      <c r="O171">
        <v>49.591254179348617</v>
      </c>
      <c r="P171">
        <v>48.87720603613414</v>
      </c>
      <c r="Q171">
        <v>72.211803977406277</v>
      </c>
      <c r="R171">
        <v>69.129277695910446</v>
      </c>
      <c r="S171">
        <v>79.231564815507838</v>
      </c>
      <c r="T171">
        <v>72.185336773167492</v>
      </c>
      <c r="U171">
        <v>83.87703501941084</v>
      </c>
      <c r="V171">
        <v>76.798543763164929</v>
      </c>
      <c r="W171">
        <v>71.235411165603253</v>
      </c>
      <c r="X171">
        <v>67.598425892797309</v>
      </c>
      <c r="Y171">
        <v>75.225942891002646</v>
      </c>
      <c r="Z171">
        <v>87.485109428965615</v>
      </c>
      <c r="AA171">
        <v>90.259342562127074</v>
      </c>
      <c r="AB171">
        <v>88.954385505622952</v>
      </c>
      <c r="AC171">
        <v>86.649494439333125</v>
      </c>
      <c r="AD171">
        <v>103.28590329235767</v>
      </c>
      <c r="AE171">
        <v>99.290062590257335</v>
      </c>
      <c r="AF171">
        <v>84.89964379918581</v>
      </c>
      <c r="AG171">
        <v>83.378365937998993</v>
      </c>
      <c r="AH171">
        <v>78.689791626333303</v>
      </c>
      <c r="AI171">
        <v>78.12454877955156</v>
      </c>
      <c r="AJ171">
        <v>55.816851167647108</v>
      </c>
      <c r="AK171">
        <v>42.327920120649935</v>
      </c>
      <c r="AL171">
        <v>46.0763040408496</v>
      </c>
      <c r="AM171">
        <v>62.685883674437115</v>
      </c>
      <c r="AN171">
        <v>73.416940256179004</v>
      </c>
      <c r="AO171">
        <v>70.455889754927171</v>
      </c>
      <c r="AP171">
        <v>62.749563565712641</v>
      </c>
      <c r="AQ171">
        <v>51.391012550677239</v>
      </c>
      <c r="AR171">
        <v>49.01693803975602</v>
      </c>
      <c r="AS171">
        <v>58.940374767066771</v>
      </c>
      <c r="AT171">
        <v>60.701212460471531</v>
      </c>
      <c r="AU171">
        <v>56.785529600180574</v>
      </c>
      <c r="AV171">
        <v>55.318024333243798</v>
      </c>
      <c r="AW171">
        <v>75.218804678795905</v>
      </c>
      <c r="AX171">
        <v>88.235099559649115</v>
      </c>
      <c r="AY171">
        <v>82.788501213032262</v>
      </c>
      <c r="AZ171">
        <v>86.064055677913245</v>
      </c>
      <c r="BA171">
        <v>94.120211000425059</v>
      </c>
      <c r="BB171">
        <v>82.008617601815089</v>
      </c>
      <c r="BC171">
        <v>93.42074513346077</v>
      </c>
      <c r="BD171">
        <v>98.485329604158039</v>
      </c>
      <c r="BE171">
        <v>110.78812274342083</v>
      </c>
      <c r="BF171">
        <v>102.39882418316873</v>
      </c>
      <c r="BG171">
        <v>91.610371363604031</v>
      </c>
      <c r="BH171">
        <v>77.34678649449657</v>
      </c>
      <c r="BI171">
        <v>73.15332656238219</v>
      </c>
      <c r="BJ171">
        <v>78.814947803473189</v>
      </c>
      <c r="BK171">
        <v>89.146729493514798</v>
      </c>
      <c r="BL171">
        <v>96.184483644217352</v>
      </c>
      <c r="BM171">
        <v>94.655926449939344</v>
      </c>
      <c r="BN171">
        <v>100.39302142629765</v>
      </c>
      <c r="BO171">
        <v>124.17184857284253</v>
      </c>
    </row>
    <row r="172" spans="1:67" x14ac:dyDescent="0.25">
      <c r="A172" t="s">
        <v>449</v>
      </c>
      <c r="B172" t="s">
        <v>450</v>
      </c>
      <c r="C172" t="s">
        <v>116</v>
      </c>
      <c r="D172" t="s">
        <v>117</v>
      </c>
      <c r="U172">
        <v>108.41836734693877</v>
      </c>
      <c r="V172">
        <v>108.25064314590225</v>
      </c>
      <c r="W172">
        <v>98.78555449025248</v>
      </c>
      <c r="X172">
        <v>97.094240837696333</v>
      </c>
      <c r="Y172">
        <v>112.59054846498793</v>
      </c>
      <c r="Z172">
        <v>99.91184249191889</v>
      </c>
      <c r="AA172">
        <v>97.125799573560769</v>
      </c>
      <c r="AB172">
        <v>93.645694585912395</v>
      </c>
      <c r="AC172">
        <v>100.68941504178272</v>
      </c>
      <c r="AD172">
        <v>108.94812853532314</v>
      </c>
      <c r="AE172">
        <v>114.34517766497463</v>
      </c>
      <c r="AF172">
        <v>127.07456031706712</v>
      </c>
      <c r="AG172">
        <v>134.41062650350381</v>
      </c>
      <c r="AH172">
        <v>135.73360581835666</v>
      </c>
      <c r="AI172">
        <v>137.11206896551724</v>
      </c>
      <c r="AJ172">
        <v>128.35412822576515</v>
      </c>
      <c r="AK172">
        <v>121.85152775659927</v>
      </c>
      <c r="AL172">
        <v>122.52411973090179</v>
      </c>
      <c r="AM172">
        <v>122.18341330824171</v>
      </c>
      <c r="AN172">
        <v>119.73948970233342</v>
      </c>
      <c r="AO172">
        <v>127.85783604704319</v>
      </c>
      <c r="AP172">
        <v>127.80543227252383</v>
      </c>
      <c r="AQ172">
        <v>132.1991316757919</v>
      </c>
      <c r="AR172">
        <v>130.69125743723689</v>
      </c>
      <c r="AS172">
        <v>122.31260244230859</v>
      </c>
      <c r="AT172">
        <v>129.7787219290833</v>
      </c>
      <c r="AU172">
        <v>119.82234029811025</v>
      </c>
      <c r="AV172">
        <v>110.11853167573256</v>
      </c>
      <c r="AW172">
        <v>108.46873263069097</v>
      </c>
      <c r="AX172">
        <v>123.24609942004969</v>
      </c>
      <c r="AY172">
        <v>127.0628617579755</v>
      </c>
      <c r="AZ172">
        <v>120.87645125014204</v>
      </c>
      <c r="BA172">
        <v>115.48931589353184</v>
      </c>
      <c r="BB172">
        <v>104.42972895158968</v>
      </c>
      <c r="BC172">
        <v>113.45707355247647</v>
      </c>
      <c r="BD172">
        <v>117.53894636878606</v>
      </c>
      <c r="BE172">
        <v>119.50011977960553</v>
      </c>
      <c r="BF172">
        <v>113.30565351831292</v>
      </c>
      <c r="BG172">
        <v>110.589707531641</v>
      </c>
      <c r="BH172">
        <v>107.14597943630386</v>
      </c>
      <c r="BI172">
        <v>101.36611411465081</v>
      </c>
      <c r="BJ172">
        <v>101.25026170481388</v>
      </c>
      <c r="BK172">
        <v>98.08717980509833</v>
      </c>
      <c r="BL172">
        <v>96.288868754247147</v>
      </c>
      <c r="BM172">
        <v>85.883735031074721</v>
      </c>
      <c r="BN172">
        <v>98.235024881028764</v>
      </c>
      <c r="BO172">
        <v>119.26869199467258</v>
      </c>
    </row>
    <row r="173" spans="1:67" x14ac:dyDescent="0.25">
      <c r="A173" t="s">
        <v>451</v>
      </c>
      <c r="B173" t="s">
        <v>452</v>
      </c>
      <c r="C173" t="s">
        <v>116</v>
      </c>
      <c r="D173" t="s">
        <v>117</v>
      </c>
    </row>
    <row r="174" spans="1:67" x14ac:dyDescent="0.25">
      <c r="A174" t="s">
        <v>453</v>
      </c>
      <c r="B174" t="s">
        <v>454</v>
      </c>
      <c r="C174" t="s">
        <v>116</v>
      </c>
      <c r="D174" t="s">
        <v>117</v>
      </c>
      <c r="E174">
        <v>92.328673712921926</v>
      </c>
      <c r="F174">
        <v>90.054963929921001</v>
      </c>
      <c r="G174">
        <v>89.179043577607302</v>
      </c>
      <c r="H174">
        <v>89.705882352941174</v>
      </c>
      <c r="I174">
        <v>86.429705630878217</v>
      </c>
      <c r="J174">
        <v>85.314917127071823</v>
      </c>
      <c r="K174">
        <v>81.076587342824482</v>
      </c>
      <c r="L174">
        <v>79.491907396025411</v>
      </c>
      <c r="M174">
        <v>82.932810201078951</v>
      </c>
      <c r="N174">
        <v>84.239614904617582</v>
      </c>
      <c r="O174">
        <v>86.879702426240584</v>
      </c>
      <c r="P174">
        <v>79.49054419143188</v>
      </c>
      <c r="Q174">
        <v>73.375527426160332</v>
      </c>
      <c r="R174">
        <v>77.33269241040432</v>
      </c>
      <c r="S174">
        <v>96.386385510543363</v>
      </c>
      <c r="T174">
        <v>90.645710191653222</v>
      </c>
      <c r="U174">
        <v>93.19565604415169</v>
      </c>
      <c r="V174">
        <v>92.776747062461354</v>
      </c>
      <c r="W174">
        <v>92.546059230322541</v>
      </c>
      <c r="X174">
        <v>103.15354127175598</v>
      </c>
      <c r="Y174">
        <v>112.58722893374353</v>
      </c>
      <c r="Z174">
        <v>110.86213181052887</v>
      </c>
      <c r="AA174">
        <v>110.4586335244972</v>
      </c>
      <c r="AB174">
        <v>108.01629663278634</v>
      </c>
      <c r="AC174">
        <v>106.62979258328096</v>
      </c>
      <c r="AD174">
        <v>104.68310313669808</v>
      </c>
      <c r="AE174">
        <v>106.49775120820179</v>
      </c>
      <c r="AF174">
        <v>111.91959055312326</v>
      </c>
      <c r="AG174">
        <v>122.62422864566418</v>
      </c>
      <c r="AH174">
        <v>136.68906141609571</v>
      </c>
      <c r="AI174">
        <v>146.88825253398946</v>
      </c>
      <c r="AJ174">
        <v>159.31144726325451</v>
      </c>
      <c r="AK174">
        <v>150.61122098193547</v>
      </c>
      <c r="AL174">
        <v>157.94046250159704</v>
      </c>
      <c r="AM174">
        <v>179.90494267398611</v>
      </c>
      <c r="AN174">
        <v>192.1132002535139</v>
      </c>
      <c r="AO174">
        <v>181.76698248545711</v>
      </c>
      <c r="AP174">
        <v>185.66511116236981</v>
      </c>
      <c r="AQ174">
        <v>209.49220280818946</v>
      </c>
      <c r="AR174">
        <v>217.57091939194854</v>
      </c>
      <c r="AS174">
        <v>220.40678898207355</v>
      </c>
      <c r="AT174">
        <v>203.3646360106529</v>
      </c>
      <c r="AU174">
        <v>199.35623269565491</v>
      </c>
      <c r="AV174">
        <v>194.19512905683087</v>
      </c>
      <c r="AW174">
        <v>210.37426589712433</v>
      </c>
      <c r="AX174">
        <v>203.8546445956238</v>
      </c>
      <c r="AY174">
        <v>202.57714684039786</v>
      </c>
      <c r="AZ174">
        <v>192.46550635765172</v>
      </c>
      <c r="BA174">
        <v>176.66832478514812</v>
      </c>
      <c r="BB174">
        <v>162.5589704526995</v>
      </c>
      <c r="BC174">
        <v>157.9447648867712</v>
      </c>
      <c r="BD174">
        <v>154.937684607226</v>
      </c>
      <c r="BE174">
        <v>147.84175476601337</v>
      </c>
      <c r="BF174">
        <v>142.72099146487284</v>
      </c>
      <c r="BG174">
        <v>138.31223117684328</v>
      </c>
      <c r="BH174">
        <v>131.37007244525975</v>
      </c>
      <c r="BI174">
        <v>126.89901002569985</v>
      </c>
      <c r="BJ174">
        <v>133.15517337195615</v>
      </c>
      <c r="BK174">
        <v>130.40262550212626</v>
      </c>
      <c r="BL174">
        <v>123.02856202794288</v>
      </c>
      <c r="BM174">
        <v>116.82858611492692</v>
      </c>
      <c r="BN174">
        <v>130.56985050658213</v>
      </c>
      <c r="BO174">
        <v>140.74554788086797</v>
      </c>
    </row>
    <row r="175" spans="1:67" x14ac:dyDescent="0.25">
      <c r="A175" t="s">
        <v>455</v>
      </c>
      <c r="B175" t="s">
        <v>456</v>
      </c>
      <c r="C175" t="s">
        <v>116</v>
      </c>
      <c r="D175" t="s">
        <v>117</v>
      </c>
      <c r="O175">
        <v>13.382276897765809</v>
      </c>
      <c r="P175">
        <v>13.312508952245684</v>
      </c>
      <c r="Q175">
        <v>13.945356438857733</v>
      </c>
      <c r="R175">
        <v>15.743767847384554</v>
      </c>
      <c r="S175">
        <v>19.14628924120823</v>
      </c>
      <c r="T175">
        <v>18.106665751898309</v>
      </c>
      <c r="U175">
        <v>18.457899901535939</v>
      </c>
      <c r="V175">
        <v>18.922912020408205</v>
      </c>
      <c r="W175">
        <v>19.693959082810824</v>
      </c>
      <c r="X175">
        <v>21.267206404235264</v>
      </c>
      <c r="Y175">
        <v>22.945072076811158</v>
      </c>
      <c r="Z175">
        <v>22.215764968255019</v>
      </c>
      <c r="AA175">
        <v>20.01951078147675</v>
      </c>
      <c r="AB175">
        <v>19.230614644734619</v>
      </c>
      <c r="AC175">
        <v>20.506717592156843</v>
      </c>
      <c r="AD175">
        <v>19.697819617657039</v>
      </c>
      <c r="AE175">
        <v>19.985840156296494</v>
      </c>
      <c r="AF175">
        <v>20.781887118081688</v>
      </c>
      <c r="AG175">
        <v>21.827425336864543</v>
      </c>
      <c r="AH175">
        <v>22.032077473299164</v>
      </c>
      <c r="AI175">
        <v>22.391693652546859</v>
      </c>
      <c r="AJ175">
        <v>22.299707349674442</v>
      </c>
      <c r="AK175">
        <v>22.749904034942482</v>
      </c>
      <c r="AL175">
        <v>23.30656682367831</v>
      </c>
      <c r="AM175">
        <v>24.755385992279525</v>
      </c>
      <c r="AN175">
        <v>26.432687706576651</v>
      </c>
      <c r="AO175">
        <v>26.748736180680492</v>
      </c>
      <c r="AP175">
        <v>27.774743810791591</v>
      </c>
      <c r="AQ175">
        <v>27.543450150323771</v>
      </c>
      <c r="AR175">
        <v>28.163131142431464</v>
      </c>
      <c r="AS175">
        <v>30.02606402560076</v>
      </c>
      <c r="AT175">
        <v>27.695134617163806</v>
      </c>
      <c r="AU175">
        <v>26.847296624670566</v>
      </c>
      <c r="AV175">
        <v>26.65822252409458</v>
      </c>
      <c r="AW175">
        <v>28.353601414014964</v>
      </c>
      <c r="AX175">
        <v>29.405458088412988</v>
      </c>
      <c r="AY175">
        <v>30.482320186792094</v>
      </c>
      <c r="AZ175">
        <v>31.279534519542587</v>
      </c>
      <c r="BA175">
        <v>33.040066383345724</v>
      </c>
      <c r="BB175">
        <v>27.638021867129325</v>
      </c>
      <c r="BC175">
        <v>30.965433234350158</v>
      </c>
      <c r="BD175">
        <v>33.559376643503057</v>
      </c>
      <c r="BE175">
        <v>33.419928570657888</v>
      </c>
      <c r="BF175">
        <v>32.7683944407054</v>
      </c>
      <c r="BG175">
        <v>32.947777892080268</v>
      </c>
      <c r="BH175">
        <v>31.100676070553185</v>
      </c>
      <c r="BI175">
        <v>29.911856635834869</v>
      </c>
      <c r="BJ175">
        <v>30.522180284466799</v>
      </c>
      <c r="BK175">
        <v>30.954653982674053</v>
      </c>
      <c r="BL175">
        <v>29.858917092278844</v>
      </c>
      <c r="BM175">
        <v>26.66083336465967</v>
      </c>
      <c r="BN175">
        <v>28.603196755276993</v>
      </c>
    </row>
    <row r="176" spans="1:67" x14ac:dyDescent="0.25">
      <c r="A176" t="s">
        <v>457</v>
      </c>
      <c r="B176" t="s">
        <v>458</v>
      </c>
      <c r="C176" t="s">
        <v>116</v>
      </c>
      <c r="D176" t="s">
        <v>117</v>
      </c>
      <c r="Y176">
        <v>126.66300942583331</v>
      </c>
      <c r="Z176">
        <v>124.17914671956834</v>
      </c>
      <c r="AA176">
        <v>113.28549435859874</v>
      </c>
      <c r="AB176">
        <v>97.698584107087498</v>
      </c>
      <c r="AC176">
        <v>96.911267559630403</v>
      </c>
      <c r="AD176">
        <v>91.731691396142097</v>
      </c>
      <c r="AE176">
        <v>102.71467028193977</v>
      </c>
      <c r="AF176">
        <v>97.846633237842525</v>
      </c>
      <c r="AG176">
        <v>91.011762602826295</v>
      </c>
      <c r="AH176">
        <v>96.38015693115122</v>
      </c>
      <c r="AI176">
        <v>93.759245585054444</v>
      </c>
      <c r="AJ176">
        <v>93.86472522005576</v>
      </c>
      <c r="AK176">
        <v>91.973460010745896</v>
      </c>
      <c r="AL176">
        <v>96.095578009670376</v>
      </c>
      <c r="AM176">
        <v>89.493680834524682</v>
      </c>
      <c r="AN176">
        <v>93.560847186509449</v>
      </c>
      <c r="AO176">
        <v>96.544223977174511</v>
      </c>
      <c r="AP176">
        <v>92.841090373392078</v>
      </c>
      <c r="AQ176">
        <v>92.130500929650395</v>
      </c>
      <c r="AR176">
        <v>91.100205146594746</v>
      </c>
      <c r="AS176">
        <v>85.13224429472676</v>
      </c>
      <c r="AT176">
        <v>88.58410183802448</v>
      </c>
      <c r="AU176">
        <v>94.41522289489059</v>
      </c>
      <c r="AV176">
        <v>95.95247438172126</v>
      </c>
      <c r="AW176">
        <v>81.862260591654291</v>
      </c>
      <c r="AX176">
        <v>80.680380293981614</v>
      </c>
      <c r="AY176">
        <v>86.833969325999846</v>
      </c>
      <c r="AZ176">
        <v>104.97930375891546</v>
      </c>
      <c r="BA176">
        <v>119.64449818478518</v>
      </c>
      <c r="BB176">
        <v>123.76284429297621</v>
      </c>
      <c r="BC176">
        <v>108.07247717360559</v>
      </c>
      <c r="BD176">
        <v>102.18914775413836</v>
      </c>
      <c r="BE176">
        <v>100.21340877430009</v>
      </c>
      <c r="BF176">
        <v>97.724904230383231</v>
      </c>
      <c r="BG176">
        <v>103.08013700925368</v>
      </c>
      <c r="BH176">
        <v>97.239031787347798</v>
      </c>
      <c r="BI176">
        <v>93.966187960162017</v>
      </c>
      <c r="BJ176">
        <v>81.219667426637855</v>
      </c>
      <c r="BK176">
        <v>81.71386678563961</v>
      </c>
      <c r="BL176">
        <v>82.901152069340853</v>
      </c>
      <c r="BM176">
        <v>76.925242367500786</v>
      </c>
      <c r="BN176">
        <v>82.003603422997003</v>
      </c>
      <c r="BO176">
        <v>94.008660506901904</v>
      </c>
    </row>
    <row r="177" spans="1:67" x14ac:dyDescent="0.25">
      <c r="A177" t="s">
        <v>459</v>
      </c>
      <c r="B177" t="s">
        <v>460</v>
      </c>
      <c r="C177" t="s">
        <v>116</v>
      </c>
      <c r="D177" t="s">
        <v>117</v>
      </c>
      <c r="AI177">
        <v>53.199934694357722</v>
      </c>
      <c r="AJ177">
        <v>49.527063114017132</v>
      </c>
      <c r="AK177">
        <v>45.391880028846558</v>
      </c>
      <c r="AL177">
        <v>43.376463422650744</v>
      </c>
      <c r="AM177">
        <v>42.057977087721383</v>
      </c>
      <c r="AN177">
        <v>41.951620147091212</v>
      </c>
      <c r="AO177">
        <v>43.093519421428098</v>
      </c>
      <c r="AP177">
        <v>44.711963671280998</v>
      </c>
      <c r="AQ177">
        <v>51.716436204263246</v>
      </c>
      <c r="AR177">
        <v>56.394065697583947</v>
      </c>
      <c r="AS177">
        <v>60.36672251646177</v>
      </c>
      <c r="AT177">
        <v>58.18435232720914</v>
      </c>
      <c r="AU177">
        <v>56.133004035237711</v>
      </c>
      <c r="AV177">
        <v>61.888033899649827</v>
      </c>
      <c r="AW177">
        <v>58.581337864570216</v>
      </c>
      <c r="AX177">
        <v>61.910327001525744</v>
      </c>
      <c r="AY177">
        <v>68.020514478744474</v>
      </c>
      <c r="AZ177">
        <v>72.174388716646476</v>
      </c>
      <c r="BA177">
        <v>67.917478384324411</v>
      </c>
      <c r="BB177">
        <v>56.077157033227479</v>
      </c>
      <c r="BC177">
        <v>68.168482393793909</v>
      </c>
      <c r="BD177">
        <v>66.844522072287802</v>
      </c>
      <c r="BE177">
        <v>63.753391309775665</v>
      </c>
      <c r="BF177">
        <v>58.872343504688061</v>
      </c>
      <c r="BG177">
        <v>58.957797934647772</v>
      </c>
      <c r="BH177">
        <v>60.046796095430835</v>
      </c>
      <c r="BI177">
        <v>58.029616146838933</v>
      </c>
      <c r="BJ177">
        <v>58.930615050106141</v>
      </c>
    </row>
    <row r="178" spans="1:67" x14ac:dyDescent="0.25">
      <c r="A178" t="s">
        <v>461</v>
      </c>
      <c r="B178" t="s">
        <v>462</v>
      </c>
      <c r="C178" t="s">
        <v>116</v>
      </c>
      <c r="D178" t="s">
        <v>117</v>
      </c>
      <c r="E178">
        <v>14.50575373586916</v>
      </c>
      <c r="F178">
        <v>17.826577995494489</v>
      </c>
      <c r="G178">
        <v>22.231367078535232</v>
      </c>
      <c r="H178">
        <v>19.63342022625012</v>
      </c>
      <c r="I178">
        <v>23.365301260423625</v>
      </c>
      <c r="J178">
        <v>23.500419498565712</v>
      </c>
      <c r="K178">
        <v>28.53846804049196</v>
      </c>
      <c r="L178">
        <v>22.804354696932293</v>
      </c>
      <c r="M178">
        <v>22.290325292145724</v>
      </c>
      <c r="N178">
        <v>25.830694906106995</v>
      </c>
      <c r="O178">
        <v>28.873074248903784</v>
      </c>
      <c r="P178">
        <v>27.968902996797972</v>
      </c>
      <c r="Q178">
        <v>34.708314074866458</v>
      </c>
      <c r="R178">
        <v>39.249788024858439</v>
      </c>
      <c r="S178">
        <v>41.243543519742111</v>
      </c>
      <c r="T178">
        <v>50.240183566380573</v>
      </c>
      <c r="U178">
        <v>56.601474801252202</v>
      </c>
      <c r="V178">
        <v>48.972112320489053</v>
      </c>
      <c r="W178">
        <v>50.359348813373529</v>
      </c>
      <c r="X178">
        <v>65.412342823789402</v>
      </c>
      <c r="Y178">
        <v>62.710297422730108</v>
      </c>
      <c r="Z178">
        <v>60.357315789473667</v>
      </c>
      <c r="AA178">
        <v>57.068108527240803</v>
      </c>
      <c r="AB178">
        <v>47.739258754474903</v>
      </c>
      <c r="AC178">
        <v>49.875715272500258</v>
      </c>
      <c r="AD178">
        <v>53.526637183081164</v>
      </c>
      <c r="AE178">
        <v>40.692295019167233</v>
      </c>
      <c r="AF178">
        <v>45.984511437125022</v>
      </c>
      <c r="AG178">
        <v>41.888443336314474</v>
      </c>
      <c r="AH178">
        <v>39.898043566468431</v>
      </c>
      <c r="AI178">
        <v>35.616773555329914</v>
      </c>
      <c r="AJ178">
        <v>30.336179238057014</v>
      </c>
      <c r="AK178">
        <v>28.706649946223845</v>
      </c>
      <c r="AL178">
        <v>26.09893764829599</v>
      </c>
      <c r="AM178">
        <v>33.642528617059739</v>
      </c>
      <c r="AN178">
        <v>34.777535699742799</v>
      </c>
      <c r="AO178">
        <v>36.539997643492995</v>
      </c>
      <c r="AP178">
        <v>33.174345390334601</v>
      </c>
      <c r="AQ178">
        <v>35.019689545784203</v>
      </c>
      <c r="AR178">
        <v>31.375236724539068</v>
      </c>
      <c r="AS178">
        <v>34.712780704360434</v>
      </c>
      <c r="AT178">
        <v>33.013667084301453</v>
      </c>
      <c r="AU178">
        <v>30.834385749754929</v>
      </c>
      <c r="AV178">
        <v>33.382793141623836</v>
      </c>
      <c r="AW178">
        <v>36.964104446489578</v>
      </c>
      <c r="AX178">
        <v>38.347741807073568</v>
      </c>
      <c r="AY178">
        <v>36.531373184242881</v>
      </c>
      <c r="AZ178">
        <v>35.502802847100661</v>
      </c>
      <c r="BA178">
        <v>39.711244054038275</v>
      </c>
      <c r="BB178">
        <v>49.512256703162457</v>
      </c>
      <c r="BC178">
        <v>51.945986302762748</v>
      </c>
      <c r="BD178">
        <v>50.24639515693449</v>
      </c>
      <c r="BE178">
        <v>45.085964473080033</v>
      </c>
      <c r="BF178">
        <v>46.295149149329127</v>
      </c>
      <c r="BG178">
        <v>45.741600836593236</v>
      </c>
      <c r="BH178">
        <v>44.727430371185996</v>
      </c>
      <c r="BI178">
        <v>36.488109224551899</v>
      </c>
      <c r="BJ178">
        <v>39.559262627799228</v>
      </c>
      <c r="BK178">
        <v>38.134113223508983</v>
      </c>
      <c r="BL178">
        <v>37.714365532054032</v>
      </c>
      <c r="BM178">
        <v>36.061905639370181</v>
      </c>
      <c r="BN178">
        <v>37.511104574135786</v>
      </c>
      <c r="BO178">
        <v>38.763715937600168</v>
      </c>
    </row>
    <row r="179" spans="1:67" x14ac:dyDescent="0.25">
      <c r="A179" t="s">
        <v>463</v>
      </c>
      <c r="B179" t="s">
        <v>464</v>
      </c>
      <c r="C179" t="s">
        <v>116</v>
      </c>
      <c r="D179" t="s">
        <v>117</v>
      </c>
      <c r="E179">
        <v>26.166512865529874</v>
      </c>
      <c r="F179">
        <v>25.485010410159926</v>
      </c>
      <c r="G179">
        <v>21.829500776952194</v>
      </c>
      <c r="H179">
        <v>22.316463022772961</v>
      </c>
      <c r="I179">
        <v>24.615322516537809</v>
      </c>
      <c r="J179">
        <v>26.910702795452917</v>
      </c>
      <c r="K179">
        <v>25.036281278860105</v>
      </c>
      <c r="L179">
        <v>28.488403379432814</v>
      </c>
      <c r="M179">
        <v>25.663526244952894</v>
      </c>
      <c r="N179">
        <v>26.821136152612475</v>
      </c>
      <c r="O179">
        <v>19.620599230039616</v>
      </c>
      <c r="P179">
        <v>24.463635136958576</v>
      </c>
      <c r="Q179">
        <v>22.763645590727432</v>
      </c>
      <c r="R179">
        <v>31.267752783309938</v>
      </c>
      <c r="S179">
        <v>39.746990410120389</v>
      </c>
      <c r="T179">
        <v>41.170343511117693</v>
      </c>
      <c r="U179">
        <v>42.138098799779108</v>
      </c>
      <c r="V179">
        <v>47.395265743635548</v>
      </c>
      <c r="W179">
        <v>43.314842038110555</v>
      </c>
      <c r="X179">
        <v>43.878402311707681</v>
      </c>
      <c r="Y179">
        <v>48.571314206144194</v>
      </c>
      <c r="Z179">
        <v>18.171726179272586</v>
      </c>
      <c r="AA179">
        <v>13.779833158260738</v>
      </c>
      <c r="AB179">
        <v>10.044968609263464</v>
      </c>
      <c r="AC179">
        <v>9.3805412311723355</v>
      </c>
      <c r="AD179">
        <v>10.391978606127324</v>
      </c>
      <c r="AE179">
        <v>9.1358457223106555</v>
      </c>
      <c r="AF179">
        <v>19.495335111520674</v>
      </c>
      <c r="AG179">
        <v>16.940609688279334</v>
      </c>
      <c r="AH179">
        <v>34.18261725426752</v>
      </c>
      <c r="AI179">
        <v>30.924740079851333</v>
      </c>
      <c r="AJ179">
        <v>37.021604864419487</v>
      </c>
      <c r="AK179">
        <v>38.227388314610479</v>
      </c>
      <c r="AL179">
        <v>33.71975493130283</v>
      </c>
      <c r="AM179">
        <v>23.059236450732818</v>
      </c>
      <c r="AN179">
        <v>39.52837840879512</v>
      </c>
      <c r="AO179">
        <v>40.25772924820015</v>
      </c>
      <c r="AP179">
        <v>51.461010794953708</v>
      </c>
      <c r="AQ179">
        <v>39.278607470232728</v>
      </c>
      <c r="AR179">
        <v>34.457831175932604</v>
      </c>
      <c r="AS179">
        <v>48.99559946665272</v>
      </c>
      <c r="AT179">
        <v>49.680500288501541</v>
      </c>
      <c r="AU179">
        <v>40.035168588131121</v>
      </c>
      <c r="AV179">
        <v>49.334964861802938</v>
      </c>
      <c r="AW179">
        <v>31.895870440491997</v>
      </c>
      <c r="AX179">
        <v>33.059460069650491</v>
      </c>
      <c r="AY179">
        <v>42.566565803722995</v>
      </c>
      <c r="AZ179">
        <v>39.336931509685201</v>
      </c>
      <c r="BA179">
        <v>40.796835349899993</v>
      </c>
      <c r="BB179">
        <v>36.058710405627863</v>
      </c>
      <c r="BC179">
        <v>43.320756842264487</v>
      </c>
      <c r="BD179">
        <v>53.277958334298312</v>
      </c>
      <c r="BE179">
        <v>44.532368048401175</v>
      </c>
      <c r="BF179">
        <v>31.04885996180176</v>
      </c>
      <c r="BG179">
        <v>30.885193715080771</v>
      </c>
      <c r="BH179">
        <v>21.332651870785387</v>
      </c>
      <c r="BI179">
        <v>20.722518880722482</v>
      </c>
      <c r="BJ179">
        <v>26.347599000910442</v>
      </c>
      <c r="BK179">
        <v>33.00783349086494</v>
      </c>
      <c r="BL179">
        <v>34.023877831710806</v>
      </c>
      <c r="BM179">
        <v>16.352187397776227</v>
      </c>
      <c r="BN179">
        <v>22.576538612581547</v>
      </c>
    </row>
    <row r="180" spans="1:67" x14ac:dyDescent="0.25">
      <c r="A180" t="s">
        <v>465</v>
      </c>
      <c r="B180" t="s">
        <v>466</v>
      </c>
      <c r="C180" t="s">
        <v>116</v>
      </c>
      <c r="D180" t="s">
        <v>117</v>
      </c>
      <c r="E180">
        <v>49.821986054727688</v>
      </c>
      <c r="F180">
        <v>47.955222400192369</v>
      </c>
      <c r="G180">
        <v>55.335080659447087</v>
      </c>
      <c r="H180">
        <v>59.066798979218149</v>
      </c>
      <c r="I180">
        <v>59.373952150872746</v>
      </c>
      <c r="J180">
        <v>61.707597578834253</v>
      </c>
      <c r="K180">
        <v>61.235779484431639</v>
      </c>
      <c r="L180">
        <v>61.50602078043493</v>
      </c>
      <c r="M180">
        <v>57.077166191688399</v>
      </c>
      <c r="N180">
        <v>51.56613880778059</v>
      </c>
      <c r="O180">
        <v>55.924287044461416</v>
      </c>
      <c r="P180">
        <v>54.839269367950671</v>
      </c>
      <c r="Q180">
        <v>64.931313860641936</v>
      </c>
      <c r="R180">
        <v>66.01306404648173</v>
      </c>
      <c r="S180">
        <v>71.68217915129496</v>
      </c>
      <c r="T180">
        <v>64.982486956931581</v>
      </c>
      <c r="U180">
        <v>64.836762866543864</v>
      </c>
      <c r="V180">
        <v>69.517828477088401</v>
      </c>
      <c r="W180">
        <v>65.658989681707709</v>
      </c>
      <c r="X180">
        <v>70.156942964253759</v>
      </c>
      <c r="Y180">
        <v>67.497162024911333</v>
      </c>
      <c r="Z180">
        <v>64.125162519013656</v>
      </c>
      <c r="AA180">
        <v>42.034047904779634</v>
      </c>
      <c r="AB180">
        <v>49.392923480435222</v>
      </c>
      <c r="AC180">
        <v>45.893849986590645</v>
      </c>
      <c r="AD180">
        <v>36.592461141165408</v>
      </c>
      <c r="AE180">
        <v>33.607915774531513</v>
      </c>
      <c r="AF180">
        <v>25.53104934897264</v>
      </c>
      <c r="AG180">
        <v>76.251083685746082</v>
      </c>
      <c r="AH180">
        <v>97.728683943919734</v>
      </c>
      <c r="AI180">
        <v>71.290814083095583</v>
      </c>
      <c r="AJ180">
        <v>74.327973742157965</v>
      </c>
      <c r="AK180">
        <v>70.517626059794736</v>
      </c>
      <c r="AL180">
        <v>68.28596678915298</v>
      </c>
      <c r="AM180">
        <v>39.081216292194128</v>
      </c>
      <c r="AN180">
        <v>44.039794405746377</v>
      </c>
      <c r="AO180">
        <v>48.482838297315425</v>
      </c>
      <c r="AP180">
        <v>58.005530648760541</v>
      </c>
      <c r="AQ180">
        <v>57.013715068036944</v>
      </c>
      <c r="AR180">
        <v>62.537644520841717</v>
      </c>
      <c r="AS180">
        <v>61.29849746000221</v>
      </c>
      <c r="AT180">
        <v>57.98013154722684</v>
      </c>
      <c r="AU180">
        <v>58.091284408078494</v>
      </c>
      <c r="AV180">
        <v>62.17506588775138</v>
      </c>
      <c r="AW180">
        <v>67.195316780004035</v>
      </c>
      <c r="AX180">
        <v>71.645723707299112</v>
      </c>
      <c r="AY180">
        <v>87.309614769686462</v>
      </c>
      <c r="AZ180">
        <v>93.025191675794076</v>
      </c>
      <c r="BA180">
        <v>96.794085126547671</v>
      </c>
      <c r="BB180">
        <v>86.99286696051945</v>
      </c>
      <c r="BC180">
        <v>100.36299872228727</v>
      </c>
      <c r="BD180">
        <v>111.82715733956256</v>
      </c>
      <c r="BE180">
        <v>115.177847761832</v>
      </c>
      <c r="BF180">
        <v>110.98446206482548</v>
      </c>
      <c r="BG180">
        <v>106.69772991832116</v>
      </c>
      <c r="BH180">
        <v>98.194174422216335</v>
      </c>
      <c r="BI180">
        <v>93.81370641140272</v>
      </c>
      <c r="BJ180">
        <v>96.380217196623533</v>
      </c>
      <c r="BK180">
        <v>93.984753849859729</v>
      </c>
      <c r="BL180">
        <v>94.042281046279967</v>
      </c>
      <c r="BM180">
        <v>88.930281698228043</v>
      </c>
      <c r="BN180">
        <v>106.68148672224858</v>
      </c>
      <c r="BO180">
        <v>115.17994197887262</v>
      </c>
    </row>
    <row r="181" spans="1:67" x14ac:dyDescent="0.25">
      <c r="A181" t="s">
        <v>467</v>
      </c>
      <c r="B181" t="s">
        <v>468</v>
      </c>
      <c r="C181" t="s">
        <v>116</v>
      </c>
      <c r="D181" t="s">
        <v>117</v>
      </c>
      <c r="N181">
        <v>80.938869483952942</v>
      </c>
      <c r="O181">
        <v>86.446699625062877</v>
      </c>
      <c r="P181">
        <v>85.372819975409115</v>
      </c>
      <c r="Q181">
        <v>82.692101613775932</v>
      </c>
      <c r="R181">
        <v>86.160012196093689</v>
      </c>
      <c r="S181">
        <v>96.036282287483104</v>
      </c>
      <c r="T181">
        <v>90.447531179019649</v>
      </c>
      <c r="U181">
        <v>92.776438830868059</v>
      </c>
      <c r="V181">
        <v>89.674308188428157</v>
      </c>
      <c r="W181">
        <v>86.434506346818381</v>
      </c>
      <c r="X181">
        <v>94.54879474587635</v>
      </c>
      <c r="Y181">
        <v>99.829144396115794</v>
      </c>
      <c r="Z181">
        <v>104.87436495144176</v>
      </c>
      <c r="AA181">
        <v>104.50880438022372</v>
      </c>
      <c r="AB181">
        <v>104.81928638433196</v>
      </c>
      <c r="AC181">
        <v>110.54326394605962</v>
      </c>
      <c r="AD181">
        <v>114.48313111913251</v>
      </c>
      <c r="AE181">
        <v>97.132497025167794</v>
      </c>
      <c r="AF181">
        <v>95.674423347154288</v>
      </c>
      <c r="AG181">
        <v>99.987691752842238</v>
      </c>
      <c r="AH181">
        <v>106.03949730578852</v>
      </c>
      <c r="AI181">
        <v>104.03336948268876</v>
      </c>
      <c r="AJ181">
        <v>105.10940424754858</v>
      </c>
      <c r="AK181">
        <v>101.99967772893581</v>
      </c>
      <c r="AL181">
        <v>98.941123286371763</v>
      </c>
      <c r="AM181">
        <v>102.95073465570708</v>
      </c>
      <c r="AN181">
        <v>107.81861160926968</v>
      </c>
      <c r="AO181">
        <v>108.73297062023939</v>
      </c>
      <c r="AP181">
        <v>114.3407596884941</v>
      </c>
      <c r="AQ181">
        <v>112.55202323133695</v>
      </c>
      <c r="AR181">
        <v>114.40188433196093</v>
      </c>
      <c r="AS181">
        <v>125.52194988130714</v>
      </c>
      <c r="AT181">
        <v>120.03876475727411</v>
      </c>
      <c r="AU181">
        <v>113.45739787722719</v>
      </c>
      <c r="AV181">
        <v>111.92000936019188</v>
      </c>
      <c r="AW181">
        <v>117.60862747172607</v>
      </c>
      <c r="AX181">
        <v>122.80665767504171</v>
      </c>
      <c r="AY181">
        <v>127.77215137901894</v>
      </c>
      <c r="AZ181">
        <v>130.45787102088281</v>
      </c>
      <c r="BA181">
        <v>131.05989202686041</v>
      </c>
      <c r="BB181">
        <v>116.88954967815863</v>
      </c>
      <c r="BC181">
        <v>131.52207413479937</v>
      </c>
      <c r="BD181">
        <v>142.4717732821411</v>
      </c>
      <c r="BE181">
        <v>149.26841520079145</v>
      </c>
      <c r="BF181">
        <v>149.54933130243481</v>
      </c>
      <c r="BG181">
        <v>150.05375543510632</v>
      </c>
      <c r="BH181">
        <v>157.81657603969811</v>
      </c>
      <c r="BI181">
        <v>148.85866473161786</v>
      </c>
      <c r="BJ181">
        <v>156.02821122108634</v>
      </c>
      <c r="BK181">
        <v>158.82321020895699</v>
      </c>
      <c r="BL181">
        <v>155.27067664549139</v>
      </c>
      <c r="BM181">
        <v>146.46177796190977</v>
      </c>
      <c r="BN181">
        <v>155.86133938069131</v>
      </c>
      <c r="BO181">
        <v>175.85057576292041</v>
      </c>
    </row>
    <row r="182" spans="1:67" x14ac:dyDescent="0.25">
      <c r="A182" t="s">
        <v>469</v>
      </c>
      <c r="B182" t="s">
        <v>470</v>
      </c>
      <c r="C182" t="s">
        <v>116</v>
      </c>
      <c r="D182" t="s">
        <v>117</v>
      </c>
      <c r="O182">
        <v>70.963618485742373</v>
      </c>
      <c r="P182">
        <v>69.703684266791072</v>
      </c>
      <c r="Q182">
        <v>66.962802329445097</v>
      </c>
      <c r="R182">
        <v>73.070469798657726</v>
      </c>
      <c r="S182">
        <v>80.108924783380658</v>
      </c>
      <c r="T182">
        <v>76.268701010771096</v>
      </c>
      <c r="U182">
        <v>78.764933535251558</v>
      </c>
      <c r="V182">
        <v>76.201983997682916</v>
      </c>
      <c r="W182">
        <v>70.721686682767015</v>
      </c>
      <c r="X182">
        <v>74.879862636443704</v>
      </c>
      <c r="Y182">
        <v>78.087149953342831</v>
      </c>
      <c r="Z182">
        <v>77.134239054499432</v>
      </c>
      <c r="AA182">
        <v>76.032894330056266</v>
      </c>
      <c r="AB182">
        <v>73.919009378259432</v>
      </c>
      <c r="AC182">
        <v>74.62022642284289</v>
      </c>
      <c r="AD182">
        <v>75.647312776270354</v>
      </c>
      <c r="AE182">
        <v>69.705041312088426</v>
      </c>
      <c r="AF182">
        <v>64.876022643863195</v>
      </c>
      <c r="AG182">
        <v>64.268375687413041</v>
      </c>
      <c r="AH182">
        <v>69.64210116336173</v>
      </c>
      <c r="AI182">
        <v>71.387097075324618</v>
      </c>
      <c r="AJ182">
        <v>69.589804667080969</v>
      </c>
      <c r="AK182">
        <v>66.711065031921308</v>
      </c>
      <c r="AL182">
        <v>67.25068125943271</v>
      </c>
      <c r="AM182">
        <v>67.634595794668556</v>
      </c>
      <c r="AN182">
        <v>67.299286291268743</v>
      </c>
      <c r="AO182">
        <v>70.201636148489769</v>
      </c>
      <c r="AP182">
        <v>72.153696532146427</v>
      </c>
      <c r="AQ182">
        <v>71.622684184610421</v>
      </c>
      <c r="AR182">
        <v>69.506728581885142</v>
      </c>
      <c r="AS182">
        <v>74.31251871936982</v>
      </c>
      <c r="AT182">
        <v>73.158303908577722</v>
      </c>
      <c r="AU182">
        <v>67.517014087568612</v>
      </c>
      <c r="AV182">
        <v>66.320750941293454</v>
      </c>
      <c r="AW182">
        <v>68.671953774991991</v>
      </c>
      <c r="AX182">
        <v>70.469450490902275</v>
      </c>
      <c r="AY182">
        <v>71.65992994650027</v>
      </c>
      <c r="AZ182">
        <v>71.942026308229813</v>
      </c>
      <c r="BA182">
        <v>74.785279934099506</v>
      </c>
      <c r="BB182">
        <v>67.46431546018546</v>
      </c>
      <c r="BC182">
        <v>68.239519358428097</v>
      </c>
      <c r="BD182">
        <v>69.598733633483263</v>
      </c>
      <c r="BE182">
        <v>68.498552838976607</v>
      </c>
      <c r="BF182">
        <v>67.972792593683209</v>
      </c>
      <c r="BG182">
        <v>69.137377220903701</v>
      </c>
      <c r="BH182">
        <v>70.431856540016994</v>
      </c>
      <c r="BI182">
        <v>69.116842397469853</v>
      </c>
      <c r="BJ182">
        <v>69.108781762106076</v>
      </c>
      <c r="BK182">
        <v>70.003195789498406</v>
      </c>
      <c r="BL182">
        <v>70.895820527298653</v>
      </c>
      <c r="BM182">
        <v>65.353979041332337</v>
      </c>
      <c r="BN182">
        <v>70.545728247087823</v>
      </c>
      <c r="BO182">
        <v>82.998822266788991</v>
      </c>
    </row>
    <row r="183" spans="1:67" x14ac:dyDescent="0.25">
      <c r="A183" t="s">
        <v>471</v>
      </c>
      <c r="B183" t="s">
        <v>472</v>
      </c>
      <c r="C183" t="s">
        <v>116</v>
      </c>
      <c r="D183" t="s">
        <v>117</v>
      </c>
      <c r="J183">
        <v>21.688683000512015</v>
      </c>
      <c r="K183">
        <v>14.401504866073097</v>
      </c>
      <c r="L183">
        <v>13.826967828106504</v>
      </c>
      <c r="M183">
        <v>14.345461749743155</v>
      </c>
      <c r="N183">
        <v>17.232310798150415</v>
      </c>
      <c r="O183">
        <v>13.207116788321169</v>
      </c>
      <c r="P183">
        <v>14.533452023564466</v>
      </c>
      <c r="Q183">
        <v>13.578936692875429</v>
      </c>
      <c r="R183">
        <v>16.982645521811797</v>
      </c>
      <c r="S183">
        <v>15.997815271619897</v>
      </c>
      <c r="T183">
        <v>22.267818746820573</v>
      </c>
      <c r="U183">
        <v>24.951132142986847</v>
      </c>
      <c r="V183">
        <v>26.105322916666669</v>
      </c>
      <c r="W183">
        <v>26.043987896047522</v>
      </c>
      <c r="X183">
        <v>27.751519118831787</v>
      </c>
      <c r="Y183">
        <v>30.27279560930134</v>
      </c>
      <c r="Z183">
        <v>32.519135624705278</v>
      </c>
      <c r="AA183">
        <v>30.398863893090589</v>
      </c>
      <c r="AB183">
        <v>31.546209715639812</v>
      </c>
      <c r="AC183">
        <v>30.101549811916602</v>
      </c>
      <c r="AD183">
        <v>31.528785472030226</v>
      </c>
      <c r="AE183">
        <v>31.965041992678202</v>
      </c>
      <c r="AF183">
        <v>32.719889139421269</v>
      </c>
      <c r="AG183">
        <v>33.829038046446314</v>
      </c>
      <c r="AH183">
        <v>33.350928093739149</v>
      </c>
      <c r="AI183">
        <v>32.188754157963949</v>
      </c>
      <c r="AJ183">
        <v>34.675055128795407</v>
      </c>
      <c r="AK183">
        <v>41.695413137202515</v>
      </c>
      <c r="AL183">
        <v>47.189581175077699</v>
      </c>
      <c r="AM183">
        <v>50.432072744791036</v>
      </c>
      <c r="AN183">
        <v>59.490518398539983</v>
      </c>
      <c r="AO183">
        <v>58.457768698300207</v>
      </c>
      <c r="AP183">
        <v>64.035534894995948</v>
      </c>
      <c r="AQ183">
        <v>56.709601289700672</v>
      </c>
      <c r="AR183">
        <v>52.566981253435308</v>
      </c>
      <c r="AS183">
        <v>55.710589004131883</v>
      </c>
      <c r="AT183">
        <v>55.799921080370588</v>
      </c>
      <c r="AU183">
        <v>46.230718500445107</v>
      </c>
      <c r="AV183">
        <v>44.247883615619493</v>
      </c>
      <c r="AW183">
        <v>46.147286720608697</v>
      </c>
      <c r="AX183">
        <v>44.062947479861286</v>
      </c>
      <c r="AY183">
        <v>44.761987756924185</v>
      </c>
      <c r="AZ183">
        <v>44.579275020025364</v>
      </c>
      <c r="BA183">
        <v>46.036206351191304</v>
      </c>
      <c r="BB183">
        <v>47.07944776336879</v>
      </c>
      <c r="BC183">
        <v>45.984905774270736</v>
      </c>
      <c r="BD183">
        <v>36.296758890229</v>
      </c>
      <c r="BE183">
        <v>37.921906059675699</v>
      </c>
      <c r="BF183">
        <v>41.865375737574247</v>
      </c>
      <c r="BG183">
        <v>45.982641611020995</v>
      </c>
      <c r="BH183">
        <v>46.665730388591811</v>
      </c>
      <c r="BI183">
        <v>42.115486124351584</v>
      </c>
      <c r="BJ183">
        <v>44.642410622369582</v>
      </c>
      <c r="BK183">
        <v>48.447386945638101</v>
      </c>
      <c r="BL183">
        <v>49.24952658763214</v>
      </c>
      <c r="BM183">
        <v>40.918865595321932</v>
      </c>
      <c r="BN183">
        <v>43.053804791958541</v>
      </c>
      <c r="BO183">
        <v>49.39885418649061</v>
      </c>
    </row>
    <row r="184" spans="1:67" x14ac:dyDescent="0.25">
      <c r="A184" t="s">
        <v>473</v>
      </c>
      <c r="B184" t="s">
        <v>474</v>
      </c>
      <c r="C184" t="s">
        <v>116</v>
      </c>
      <c r="D184" t="s">
        <v>117</v>
      </c>
      <c r="BA184">
        <v>164.28571428571428</v>
      </c>
      <c r="BB184">
        <v>145</v>
      </c>
      <c r="BC184">
        <v>100</v>
      </c>
      <c r="BD184">
        <v>130.30303030303031</v>
      </c>
      <c r="BE184">
        <v>120.40816326530613</v>
      </c>
      <c r="BF184">
        <v>179.34782608695653</v>
      </c>
      <c r="BG184">
        <v>197.22222222222223</v>
      </c>
      <c r="BH184">
        <v>200</v>
      </c>
      <c r="BI184">
        <v>170.14925373134329</v>
      </c>
      <c r="BJ184">
        <v>142.06896551724137</v>
      </c>
      <c r="BK184">
        <v>140.23668639053255</v>
      </c>
      <c r="BL184">
        <v>156</v>
      </c>
      <c r="BM184">
        <v>134.94623655913978</v>
      </c>
      <c r="BN184">
        <v>133.33333333333331</v>
      </c>
      <c r="BO184">
        <v>171.15384615384613</v>
      </c>
    </row>
    <row r="185" spans="1:67" x14ac:dyDescent="0.25">
      <c r="A185" t="s">
        <v>475</v>
      </c>
      <c r="B185" t="s">
        <v>476</v>
      </c>
      <c r="C185" t="s">
        <v>116</v>
      </c>
      <c r="D185" t="s">
        <v>117</v>
      </c>
      <c r="P185">
        <v>44.18672501823486</v>
      </c>
      <c r="Q185">
        <v>45.858739837398375</v>
      </c>
      <c r="R185">
        <v>47.864362569285944</v>
      </c>
      <c r="S185">
        <v>53.550939663699303</v>
      </c>
      <c r="T185">
        <v>53.134878819810325</v>
      </c>
      <c r="U185">
        <v>55.943855628759664</v>
      </c>
      <c r="V185">
        <v>53.896311449210508</v>
      </c>
      <c r="W185">
        <v>52.543711223914272</v>
      </c>
      <c r="X185">
        <v>58.80846540394279</v>
      </c>
      <c r="Y185">
        <v>58.693847048077721</v>
      </c>
      <c r="Z185">
        <v>58.875477359519913</v>
      </c>
      <c r="AA185">
        <v>58.442341310506961</v>
      </c>
      <c r="AB185">
        <v>57.992916813106596</v>
      </c>
      <c r="AC185">
        <v>66.198396553787248</v>
      </c>
      <c r="AD185">
        <v>60.743227838918948</v>
      </c>
      <c r="AE185">
        <v>52.770348385760876</v>
      </c>
      <c r="AF185">
        <v>50.006132335806711</v>
      </c>
      <c r="AG185">
        <v>48.403838202375347</v>
      </c>
      <c r="AH185">
        <v>51.9781167466178</v>
      </c>
      <c r="AI185">
        <v>52.608141658018837</v>
      </c>
      <c r="AJ185">
        <v>54.635565442889678</v>
      </c>
      <c r="AK185">
        <v>59.23405884981171</v>
      </c>
      <c r="AL185">
        <v>57.553650605971029</v>
      </c>
      <c r="AM185">
        <v>58.814569536423846</v>
      </c>
      <c r="AN185">
        <v>56.91425246269587</v>
      </c>
      <c r="AO185">
        <v>55.116170957755116</v>
      </c>
      <c r="AP185">
        <v>55.246863521442549</v>
      </c>
      <c r="AQ185">
        <v>57.896017823376333</v>
      </c>
      <c r="AR185">
        <v>61.401231133366899</v>
      </c>
      <c r="AS185">
        <v>68.516926876893166</v>
      </c>
      <c r="AT185">
        <v>67.233824352041765</v>
      </c>
      <c r="AU185">
        <v>62.655994555447883</v>
      </c>
      <c r="AV185">
        <v>57.914769345753001</v>
      </c>
      <c r="AW185">
        <v>58.799552274535941</v>
      </c>
      <c r="AX185">
        <v>58.018743440716349</v>
      </c>
      <c r="AY185">
        <v>59.6032650403479</v>
      </c>
      <c r="AZ185">
        <v>58.425160574909064</v>
      </c>
      <c r="BA185">
        <v>64.408730452044821</v>
      </c>
      <c r="BB185">
        <v>55.145723005347214</v>
      </c>
      <c r="BC185">
        <v>58.251615504912898</v>
      </c>
      <c r="BD185">
        <v>59.240464734186126</v>
      </c>
      <c r="BE185">
        <v>57.023113812652596</v>
      </c>
      <c r="BF185">
        <v>56.017148281950057</v>
      </c>
      <c r="BG185">
        <v>55.164626859521157</v>
      </c>
      <c r="BH185">
        <v>54.921281428683322</v>
      </c>
      <c r="BI185">
        <v>52.508008596569475</v>
      </c>
      <c r="BJ185">
        <v>54.214007822255248</v>
      </c>
      <c r="BK185">
        <v>55.802972266034466</v>
      </c>
      <c r="BL185">
        <v>54.384180406681772</v>
      </c>
      <c r="BM185">
        <v>43.975045378971615</v>
      </c>
      <c r="BN185">
        <v>48.200520898203422</v>
      </c>
    </row>
    <row r="186" spans="1:67" x14ac:dyDescent="0.25">
      <c r="A186" t="s">
        <v>477</v>
      </c>
      <c r="B186" t="s">
        <v>478</v>
      </c>
      <c r="C186" t="s">
        <v>116</v>
      </c>
      <c r="D186" t="s">
        <v>117</v>
      </c>
      <c r="O186">
        <v>25.217493945990526</v>
      </c>
      <c r="P186">
        <v>25.244598931888614</v>
      </c>
      <c r="Q186">
        <v>25.326969647683242</v>
      </c>
      <c r="R186">
        <v>27.790760240145612</v>
      </c>
      <c r="S186">
        <v>33.032364020061735</v>
      </c>
      <c r="T186">
        <v>30.793610450889613</v>
      </c>
      <c r="U186">
        <v>31.976759948900039</v>
      </c>
      <c r="V186">
        <v>32.153435295385719</v>
      </c>
      <c r="W186">
        <v>31.404846022042399</v>
      </c>
      <c r="X186">
        <v>33.38945478328246</v>
      </c>
      <c r="Y186">
        <v>36.473531590936204</v>
      </c>
      <c r="Z186">
        <v>36.874160319394669</v>
      </c>
      <c r="AA186">
        <v>35.698058306593339</v>
      </c>
      <c r="AB186">
        <v>35.151249735389761</v>
      </c>
      <c r="AC186">
        <v>37.049197784116316</v>
      </c>
      <c r="AD186">
        <v>36.610565642503857</v>
      </c>
      <c r="AE186">
        <v>34.067291355246873</v>
      </c>
      <c r="AF186">
        <v>34.129419666221992</v>
      </c>
      <c r="AG186">
        <v>34.91381879813386</v>
      </c>
      <c r="AH186">
        <v>35.950069594375222</v>
      </c>
      <c r="AI186">
        <v>35.883125656756683</v>
      </c>
      <c r="AJ186">
        <v>35.411087968520256</v>
      </c>
      <c r="AK186">
        <v>35.368851393596373</v>
      </c>
      <c r="AL186">
        <v>35.130294975688898</v>
      </c>
      <c r="AM186">
        <v>36.88392370149591</v>
      </c>
      <c r="AN186">
        <v>39.384701619571459</v>
      </c>
      <c r="AO186">
        <v>40.223964383701144</v>
      </c>
      <c r="AP186">
        <v>42.294550004467006</v>
      </c>
      <c r="AQ186">
        <v>42.651426255690126</v>
      </c>
      <c r="AR186">
        <v>42.77949396581743</v>
      </c>
      <c r="AS186">
        <v>46.739987708697882</v>
      </c>
      <c r="AT186">
        <v>45.524019802273109</v>
      </c>
      <c r="AU186">
        <v>44.142360624771719</v>
      </c>
      <c r="AV186">
        <v>43.890251123646031</v>
      </c>
      <c r="AW186">
        <v>46.188260551675612</v>
      </c>
      <c r="AX186">
        <v>48.108390851744048</v>
      </c>
      <c r="AY186">
        <v>50.873423729067682</v>
      </c>
      <c r="AZ186">
        <v>51.99860116480297</v>
      </c>
      <c r="BA186">
        <v>54.220498534639162</v>
      </c>
      <c r="BB186">
        <v>47.272532804295722</v>
      </c>
      <c r="BC186">
        <v>51.884421186906714</v>
      </c>
      <c r="BD186">
        <v>55.740094990539411</v>
      </c>
      <c r="BE186">
        <v>56.173556098487246</v>
      </c>
      <c r="BF186">
        <v>55.774509250477188</v>
      </c>
      <c r="BG186">
        <v>55.931163274084</v>
      </c>
      <c r="BH186">
        <v>54.923354834611594</v>
      </c>
      <c r="BI186">
        <v>53.788293340324586</v>
      </c>
      <c r="BJ186">
        <v>55.737458508845435</v>
      </c>
      <c r="BK186">
        <v>57.074044170105921</v>
      </c>
      <c r="BL186">
        <v>56.390498449730785</v>
      </c>
      <c r="BM186">
        <v>51.862956240284483</v>
      </c>
      <c r="BN186">
        <v>56.370683618416003</v>
      </c>
    </row>
    <row r="187" spans="1:67" x14ac:dyDescent="0.25">
      <c r="A187" t="s">
        <v>479</v>
      </c>
      <c r="B187" t="s">
        <v>480</v>
      </c>
      <c r="C187" t="s">
        <v>116</v>
      </c>
      <c r="D187" t="s">
        <v>117</v>
      </c>
      <c r="L187">
        <v>56.185567010309278</v>
      </c>
      <c r="M187">
        <v>84.879288437102915</v>
      </c>
      <c r="N187">
        <v>86.5</v>
      </c>
      <c r="O187">
        <v>93.352059925093627</v>
      </c>
      <c r="P187">
        <v>97.921662669864105</v>
      </c>
      <c r="Q187">
        <v>103.125</v>
      </c>
      <c r="R187">
        <v>123.02243211334121</v>
      </c>
      <c r="S187">
        <v>121.47760773966579</v>
      </c>
      <c r="T187">
        <v>118.24084758918083</v>
      </c>
      <c r="U187">
        <v>108.30036186814429</v>
      </c>
      <c r="V187">
        <v>102.34471880600773</v>
      </c>
      <c r="W187">
        <v>107.04699344458601</v>
      </c>
      <c r="X187">
        <v>101.77586661496704</v>
      </c>
      <c r="Y187">
        <v>100.31460239097818</v>
      </c>
      <c r="Z187">
        <v>102.77589427767342</v>
      </c>
      <c r="AA187">
        <v>101.69770438806989</v>
      </c>
      <c r="AB187">
        <v>91.718679211601852</v>
      </c>
      <c r="AC187">
        <v>87.859788637631681</v>
      </c>
      <c r="AD187">
        <v>87.010619144379731</v>
      </c>
      <c r="AE187">
        <v>80.17299280934364</v>
      </c>
      <c r="AF187">
        <v>77.944994937237638</v>
      </c>
      <c r="AG187">
        <v>71.359900759807729</v>
      </c>
      <c r="AI187">
        <v>74.829174920430006</v>
      </c>
      <c r="AJ187">
        <v>77.806824435883328</v>
      </c>
      <c r="AK187">
        <v>80.26483426972159</v>
      </c>
      <c r="AL187">
        <v>81.105837288700144</v>
      </c>
      <c r="AM187">
        <v>77.788738348801161</v>
      </c>
      <c r="AN187">
        <v>79.591490644608172</v>
      </c>
      <c r="AO187">
        <v>85.576153754489894</v>
      </c>
      <c r="AP187">
        <v>88.62796617127843</v>
      </c>
      <c r="AQ187">
        <v>92.261792711256433</v>
      </c>
      <c r="AR187">
        <v>87.619437375609479</v>
      </c>
      <c r="AS187">
        <v>92.897285562764822</v>
      </c>
      <c r="AT187">
        <v>96.490540511162138</v>
      </c>
      <c r="AU187">
        <v>95.787946470044631</v>
      </c>
      <c r="AV187">
        <v>97.000441491825924</v>
      </c>
      <c r="AW187">
        <v>101.5472185717102</v>
      </c>
      <c r="AX187">
        <v>99.110994304773399</v>
      </c>
      <c r="AY187">
        <v>98.555023079021254</v>
      </c>
      <c r="AZ187">
        <v>108.87178546523211</v>
      </c>
      <c r="BA187">
        <v>108.60693821349183</v>
      </c>
      <c r="BB187">
        <v>105.00603004758993</v>
      </c>
      <c r="BC187">
        <v>96.386556222488991</v>
      </c>
      <c r="BD187">
        <v>101.64072515420601</v>
      </c>
      <c r="BE187">
        <v>102.0741653202891</v>
      </c>
      <c r="BF187">
        <v>112.54323258261904</v>
      </c>
      <c r="BG187">
        <v>102.27815996498593</v>
      </c>
      <c r="BH187">
        <v>96.375597651358206</v>
      </c>
      <c r="BI187">
        <v>82.862187143005499</v>
      </c>
      <c r="BJ187">
        <v>88.952826365256328</v>
      </c>
      <c r="BK187">
        <v>89.279217826284679</v>
      </c>
      <c r="BL187">
        <v>86.476133658599977</v>
      </c>
      <c r="BM187">
        <v>91.875700397798852</v>
      </c>
      <c r="BN187">
        <v>93.916146160784294</v>
      </c>
    </row>
    <row r="188" spans="1:67" x14ac:dyDescent="0.25">
      <c r="A188" t="s">
        <v>481</v>
      </c>
      <c r="B188" t="s">
        <v>482</v>
      </c>
      <c r="C188" t="s">
        <v>116</v>
      </c>
      <c r="D188" t="s">
        <v>117</v>
      </c>
      <c r="AM188">
        <v>94.199670303584952</v>
      </c>
      <c r="AN188">
        <v>106.25037774219194</v>
      </c>
      <c r="AO188">
        <v>105.35954433944984</v>
      </c>
      <c r="AP188">
        <v>105.75337817634052</v>
      </c>
      <c r="AQ188">
        <v>107.09907296997979</v>
      </c>
      <c r="AR188">
        <v>104.20334705550837</v>
      </c>
      <c r="AS188">
        <v>105.48938956635992</v>
      </c>
      <c r="AT188">
        <v>106.27865731934864</v>
      </c>
      <c r="AU188">
        <v>102.87944142519595</v>
      </c>
      <c r="AV188">
        <v>101.24641278076398</v>
      </c>
      <c r="AW188">
        <v>102.20454196054844</v>
      </c>
      <c r="AX188">
        <v>106.27853141420572</v>
      </c>
      <c r="AY188">
        <v>109.42463383133618</v>
      </c>
      <c r="AZ188">
        <v>109.3342499622903</v>
      </c>
      <c r="BA188">
        <v>109.20307596706327</v>
      </c>
      <c r="BB188">
        <v>99.860741688968432</v>
      </c>
      <c r="BC188">
        <v>105.3743355978024</v>
      </c>
      <c r="BD188">
        <v>117.14211693542899</v>
      </c>
      <c r="BE188">
        <v>122.64993367523734</v>
      </c>
      <c r="BF188">
        <v>121.90330551242391</v>
      </c>
      <c r="BG188">
        <v>117.64069616007117</v>
      </c>
      <c r="BH188">
        <v>112.66735666710292</v>
      </c>
      <c r="BI188">
        <v>107.94131768425862</v>
      </c>
      <c r="BJ188">
        <v>109.13575650704783</v>
      </c>
      <c r="BK188">
        <v>110.95217685976537</v>
      </c>
      <c r="BL188">
        <v>109.48856875836606</v>
      </c>
      <c r="BM188">
        <v>107.5996800740408</v>
      </c>
      <c r="BN188">
        <v>115.0755779618509</v>
      </c>
    </row>
    <row r="189" spans="1:67" x14ac:dyDescent="0.25">
      <c r="A189" t="s">
        <v>483</v>
      </c>
      <c r="B189" t="s">
        <v>484</v>
      </c>
      <c r="C189" t="s">
        <v>116</v>
      </c>
      <c r="D189" t="s">
        <v>117</v>
      </c>
      <c r="E189">
        <v>20.393189201299428</v>
      </c>
      <c r="F189">
        <v>20.231479120991182</v>
      </c>
      <c r="G189">
        <v>21.091352009744213</v>
      </c>
      <c r="H189">
        <v>23.988753854525665</v>
      </c>
      <c r="I189">
        <v>23.125958202210924</v>
      </c>
      <c r="J189">
        <v>24.04108376128918</v>
      </c>
      <c r="K189">
        <v>19.194085264370759</v>
      </c>
      <c r="L189">
        <v>20.494570415799245</v>
      </c>
      <c r="M189">
        <v>19.132546480050134</v>
      </c>
      <c r="N189">
        <v>17.480471111756028</v>
      </c>
      <c r="O189">
        <v>17.966115892860881</v>
      </c>
      <c r="P189">
        <v>18.202043669153984</v>
      </c>
      <c r="Q189">
        <v>15.821337771843504</v>
      </c>
      <c r="R189">
        <v>28.979730931073313</v>
      </c>
      <c r="S189">
        <v>30.830174116365122</v>
      </c>
      <c r="T189">
        <v>32.388044934927102</v>
      </c>
      <c r="U189">
        <v>28.945874627964773</v>
      </c>
      <c r="V189">
        <v>27.200363276971977</v>
      </c>
      <c r="W189">
        <v>27.918041897762201</v>
      </c>
      <c r="X189">
        <v>32.864581997280865</v>
      </c>
      <c r="Y189">
        <v>35.896899380388511</v>
      </c>
      <c r="Z189">
        <v>35.1680110425743</v>
      </c>
      <c r="AA189">
        <v>31.322283200528133</v>
      </c>
      <c r="AB189">
        <v>34.691962117199573</v>
      </c>
      <c r="AC189">
        <v>33.362632860253164</v>
      </c>
      <c r="AD189">
        <v>33.170746171294716</v>
      </c>
      <c r="AE189">
        <v>32.406730776705821</v>
      </c>
      <c r="AF189">
        <v>32.897101902427863</v>
      </c>
      <c r="AG189">
        <v>33.284225831335718</v>
      </c>
      <c r="AH189">
        <v>34.421659120877699</v>
      </c>
      <c r="AI189">
        <v>35.034575900498048</v>
      </c>
      <c r="AJ189">
        <v>35.419655104840295</v>
      </c>
      <c r="AK189">
        <v>37.69453972106308</v>
      </c>
      <c r="AL189">
        <v>38.499316875231528</v>
      </c>
      <c r="AM189">
        <v>35.057723713159454</v>
      </c>
      <c r="AN189">
        <v>36.132753673519041</v>
      </c>
      <c r="AO189">
        <v>38.330126833989489</v>
      </c>
      <c r="AP189">
        <v>36.852266100896422</v>
      </c>
      <c r="AQ189">
        <v>34.01172518053103</v>
      </c>
      <c r="AR189">
        <v>32.319962809426556</v>
      </c>
      <c r="AS189">
        <v>25.363429689401855</v>
      </c>
      <c r="AT189">
        <v>27.63004523744798</v>
      </c>
      <c r="AU189">
        <v>27.633806715470165</v>
      </c>
      <c r="AV189">
        <v>29.796396445008433</v>
      </c>
      <c r="AW189">
        <v>27.549625426658984</v>
      </c>
      <c r="AX189">
        <v>32.154429138471393</v>
      </c>
      <c r="AY189">
        <v>35.681729664466125</v>
      </c>
      <c r="AZ189">
        <v>32.990428566202723</v>
      </c>
      <c r="BA189">
        <v>35.594201492568175</v>
      </c>
      <c r="BB189">
        <v>32.071848261480355</v>
      </c>
      <c r="BC189">
        <v>32.868926580729557</v>
      </c>
      <c r="BD189">
        <v>32.939905145641056</v>
      </c>
      <c r="BE189">
        <v>32.805502207367873</v>
      </c>
      <c r="BF189">
        <v>33.333598681813079</v>
      </c>
      <c r="BG189">
        <v>30.901244616103146</v>
      </c>
      <c r="BH189">
        <v>27.654672517777801</v>
      </c>
      <c r="BI189">
        <v>24.701579514823646</v>
      </c>
      <c r="BJ189">
        <v>25.47203640870222</v>
      </c>
      <c r="BK189">
        <v>27.62605636516227</v>
      </c>
      <c r="BL189">
        <v>28.90557579944528</v>
      </c>
      <c r="BM189">
        <v>26.716280459429786</v>
      </c>
      <c r="BN189">
        <v>27.050143725709852</v>
      </c>
      <c r="BO189">
        <v>32.320585598423605</v>
      </c>
    </row>
    <row r="190" spans="1:67" x14ac:dyDescent="0.25">
      <c r="A190" t="s">
        <v>485</v>
      </c>
      <c r="B190" t="s">
        <v>486</v>
      </c>
      <c r="C190" t="s">
        <v>116</v>
      </c>
      <c r="D190" t="s">
        <v>117</v>
      </c>
      <c r="E190">
        <v>100.16814760798299</v>
      </c>
      <c r="F190">
        <v>100.85460354578754</v>
      </c>
      <c r="G190">
        <v>110.35038134799851</v>
      </c>
      <c r="H190">
        <v>112.75063314169023</v>
      </c>
      <c r="I190">
        <v>109.41965824354575</v>
      </c>
      <c r="J190">
        <v>112.67196044318888</v>
      </c>
      <c r="K190">
        <v>116.11081862939841</v>
      </c>
      <c r="L190">
        <v>114.72527795491078</v>
      </c>
      <c r="M190">
        <v>113.98399034643609</v>
      </c>
      <c r="N190">
        <v>117.29000364118501</v>
      </c>
      <c r="O190">
        <v>117.37312273280128</v>
      </c>
      <c r="P190">
        <v>115.04892785513543</v>
      </c>
      <c r="Q190">
        <v>115.02441987228845</v>
      </c>
      <c r="R190">
        <v>113.77512327088179</v>
      </c>
      <c r="S190">
        <v>150.13904352386291</v>
      </c>
      <c r="T190">
        <v>149.8275020355774</v>
      </c>
      <c r="U190">
        <v>137.06940905820704</v>
      </c>
      <c r="V190">
        <v>137.02023535440492</v>
      </c>
      <c r="W190">
        <v>125.81770598934474</v>
      </c>
      <c r="X190">
        <v>131.86304922841404</v>
      </c>
      <c r="Y190">
        <v>137.50194621409776</v>
      </c>
      <c r="Z190">
        <v>133.72289655287304</v>
      </c>
      <c r="AA190">
        <v>116.78496980788431</v>
      </c>
      <c r="AB190">
        <v>93.135046297231796</v>
      </c>
      <c r="AC190">
        <v>91.877028045033754</v>
      </c>
      <c r="AD190">
        <v>94.059572205352794</v>
      </c>
      <c r="AE190">
        <v>97.32745908983776</v>
      </c>
      <c r="AF190">
        <v>98.590771577511276</v>
      </c>
      <c r="AG190">
        <v>97.665345470748605</v>
      </c>
      <c r="AH190">
        <v>109.59774433587546</v>
      </c>
      <c r="AI190">
        <v>121.79355287336723</v>
      </c>
      <c r="AJ190">
        <v>140.2465583050417</v>
      </c>
      <c r="AK190">
        <v>144.8791885473797</v>
      </c>
      <c r="AL190">
        <v>139.67922133726134</v>
      </c>
      <c r="AM190">
        <v>143.60903279255703</v>
      </c>
      <c r="AN190">
        <v>146.90538003679768</v>
      </c>
      <c r="AO190">
        <v>156.00661527173818</v>
      </c>
      <c r="AP190">
        <v>165.34371501012791</v>
      </c>
      <c r="AQ190">
        <v>151.26847283065359</v>
      </c>
      <c r="AR190">
        <v>126.68631489788811</v>
      </c>
      <c r="AS190">
        <v>133.98893947268863</v>
      </c>
      <c r="AT190">
        <v>130.0983679956702</v>
      </c>
      <c r="AU190">
        <v>121.85186602899682</v>
      </c>
      <c r="AV190">
        <v>114.69336689318664</v>
      </c>
      <c r="AW190">
        <v>123.65256123475498</v>
      </c>
      <c r="AX190">
        <v>135.69431660001777</v>
      </c>
      <c r="AY190">
        <v>137.89570200616026</v>
      </c>
      <c r="AZ190">
        <v>149.57045281804818</v>
      </c>
      <c r="BA190">
        <v>166.69814637356916</v>
      </c>
      <c r="BB190">
        <v>138.98036819877464</v>
      </c>
      <c r="BC190">
        <v>148.27504606306903</v>
      </c>
      <c r="BD190">
        <v>162.48756138038351</v>
      </c>
      <c r="BE190">
        <v>158.05880330549076</v>
      </c>
      <c r="BF190">
        <v>137.63407375893368</v>
      </c>
      <c r="BG190">
        <v>119.09061043961107</v>
      </c>
      <c r="BH190">
        <v>99.936404408801337</v>
      </c>
      <c r="BI190">
        <v>87.408410280498103</v>
      </c>
      <c r="BJ190">
        <v>87.427912293196272</v>
      </c>
    </row>
    <row r="191" spans="1:67" x14ac:dyDescent="0.25">
      <c r="A191" t="s">
        <v>487</v>
      </c>
      <c r="B191" t="s">
        <v>488</v>
      </c>
      <c r="C191" t="s">
        <v>116</v>
      </c>
      <c r="D191" t="s">
        <v>117</v>
      </c>
      <c r="E191">
        <v>40.481307519071954</v>
      </c>
      <c r="F191">
        <v>43.00818804677958</v>
      </c>
      <c r="G191">
        <v>41.926228509928329</v>
      </c>
      <c r="H191">
        <v>40.026400360370033</v>
      </c>
      <c r="I191">
        <v>37.312216134803322</v>
      </c>
      <c r="J191">
        <v>34.663682677064905</v>
      </c>
      <c r="K191">
        <v>34.727617084586711</v>
      </c>
      <c r="L191">
        <v>35.59791635396541</v>
      </c>
      <c r="M191">
        <v>36.983783920457824</v>
      </c>
      <c r="N191">
        <v>34.286762382104676</v>
      </c>
      <c r="O191">
        <v>32.993675879571853</v>
      </c>
      <c r="P191">
        <v>28.614999787916474</v>
      </c>
      <c r="Q191">
        <v>28.146861360849012</v>
      </c>
      <c r="R191">
        <v>28.672988658221687</v>
      </c>
      <c r="S191">
        <v>35.463434328120798</v>
      </c>
      <c r="T191">
        <v>31.92247989685108</v>
      </c>
      <c r="U191">
        <v>31.418876785607313</v>
      </c>
      <c r="V191">
        <v>37.593827695349042</v>
      </c>
      <c r="W191">
        <v>39.710914943293083</v>
      </c>
      <c r="X191">
        <v>45.587135428231072</v>
      </c>
      <c r="Y191">
        <v>47.643398052900217</v>
      </c>
      <c r="Z191">
        <v>41.280049863118592</v>
      </c>
      <c r="AA191">
        <v>41.070453941803812</v>
      </c>
      <c r="AB191">
        <v>43.236800196726804</v>
      </c>
      <c r="AC191">
        <v>39.190061310091572</v>
      </c>
      <c r="AD191">
        <v>44.87870948147463</v>
      </c>
      <c r="AE191">
        <v>34.516331615351589</v>
      </c>
      <c r="AF191">
        <v>27.350908377821444</v>
      </c>
      <c r="AG191">
        <v>33.221790961364256</v>
      </c>
      <c r="AH191">
        <v>22.536760600662468</v>
      </c>
      <c r="AI191">
        <v>29.469676899682952</v>
      </c>
      <c r="AJ191">
        <v>26.659254111883996</v>
      </c>
      <c r="AK191">
        <v>27.977292155206669</v>
      </c>
      <c r="AL191">
        <v>28.766586570619921</v>
      </c>
      <c r="AM191">
        <v>28.922995769890136</v>
      </c>
      <c r="AN191">
        <v>30.927217847550786</v>
      </c>
      <c r="AO191">
        <v>31.654204091264397</v>
      </c>
      <c r="AP191">
        <v>33.469545850682678</v>
      </c>
      <c r="AQ191">
        <v>32.953021785393574</v>
      </c>
      <c r="AR191">
        <v>33.205776555849262</v>
      </c>
      <c r="AS191">
        <v>35.538032162317812</v>
      </c>
      <c r="AT191">
        <v>35.064401431021167</v>
      </c>
      <c r="AU191">
        <v>35.24918133176952</v>
      </c>
      <c r="AV191">
        <v>37.6246103251002</v>
      </c>
      <c r="AW191">
        <v>41.936078267927265</v>
      </c>
      <c r="AX191">
        <v>47.357317476839391</v>
      </c>
      <c r="AY191">
        <v>51.785056033844235</v>
      </c>
      <c r="AZ191">
        <v>55.688113283681531</v>
      </c>
      <c r="BA191">
        <v>58.433767389905277</v>
      </c>
      <c r="BB191">
        <v>48.111929615351855</v>
      </c>
      <c r="BC191">
        <v>51.672808937003346</v>
      </c>
      <c r="BD191">
        <v>55.988280283860661</v>
      </c>
      <c r="BE191">
        <v>52.619895263229367</v>
      </c>
      <c r="BF191">
        <v>49.787142447144362</v>
      </c>
      <c r="BG191">
        <v>46.853121091289921</v>
      </c>
      <c r="BH191">
        <v>45.162768689114777</v>
      </c>
      <c r="BI191">
        <v>45.388841196415449</v>
      </c>
      <c r="BJ191">
        <v>47.513550361997062</v>
      </c>
      <c r="BK191">
        <v>48.631470171736005</v>
      </c>
      <c r="BL191">
        <v>46.943505375440949</v>
      </c>
      <c r="BM191">
        <v>43.834682875339162</v>
      </c>
      <c r="BN191">
        <v>55.969539790980583</v>
      </c>
      <c r="BO191">
        <v>58.412570819398709</v>
      </c>
    </row>
    <row r="192" spans="1:67" x14ac:dyDescent="0.25">
      <c r="A192" t="s">
        <v>489</v>
      </c>
      <c r="B192" t="s">
        <v>490</v>
      </c>
      <c r="C192" t="s">
        <v>116</v>
      </c>
      <c r="D192" t="s">
        <v>117</v>
      </c>
      <c r="Z192">
        <v>35.270780877553356</v>
      </c>
      <c r="AA192">
        <v>32.180140248809472</v>
      </c>
      <c r="AB192">
        <v>34.313011837216465</v>
      </c>
      <c r="AC192">
        <v>34.823984352674756</v>
      </c>
      <c r="AD192">
        <v>32.840521838665829</v>
      </c>
      <c r="AE192">
        <v>34.740006789154471</v>
      </c>
      <c r="AF192">
        <v>37.357401109638609</v>
      </c>
      <c r="AG192">
        <v>39.323645610519421</v>
      </c>
      <c r="AH192">
        <v>41.282924296213949</v>
      </c>
      <c r="AI192">
        <v>42.922356288057998</v>
      </c>
      <c r="AJ192">
        <v>44.219923776008116</v>
      </c>
      <c r="AK192">
        <v>44.991142730161464</v>
      </c>
      <c r="AL192">
        <v>50.465042920921775</v>
      </c>
      <c r="AM192">
        <v>52.526503802317507</v>
      </c>
      <c r="AN192">
        <v>57.330557976277895</v>
      </c>
      <c r="AO192">
        <v>63.855303550877437</v>
      </c>
      <c r="AP192">
        <v>77.228645917266221</v>
      </c>
      <c r="AQ192">
        <v>80.07720151842102</v>
      </c>
      <c r="AR192">
        <v>77.161493712217194</v>
      </c>
      <c r="AS192">
        <v>85.153368584363903</v>
      </c>
      <c r="AT192">
        <v>84.900388623753074</v>
      </c>
      <c r="AU192">
        <v>83.844804093778933</v>
      </c>
      <c r="AV192">
        <v>87.574644363663595</v>
      </c>
      <c r="AW192">
        <v>87.125284823204836</v>
      </c>
      <c r="AX192">
        <v>83.845674570805116</v>
      </c>
      <c r="AY192">
        <v>80.850538672877491</v>
      </c>
      <c r="AZ192">
        <v>73.6449799920629</v>
      </c>
      <c r="BA192">
        <v>67.681070773040105</v>
      </c>
      <c r="BB192">
        <v>60.886590786975837</v>
      </c>
      <c r="BC192">
        <v>66.104278513779676</v>
      </c>
      <c r="BD192">
        <v>60.795836699907525</v>
      </c>
      <c r="BE192">
        <v>57.842005513308173</v>
      </c>
      <c r="BF192">
        <v>55.824781232029849</v>
      </c>
      <c r="BG192">
        <v>57.468172087594468</v>
      </c>
      <c r="BH192">
        <v>59.141592105309414</v>
      </c>
      <c r="BI192">
        <v>61.776065765387081</v>
      </c>
      <c r="BJ192">
        <v>68.168369742672695</v>
      </c>
      <c r="BK192">
        <v>72.163398299027307</v>
      </c>
      <c r="BL192">
        <v>68.841842259567841</v>
      </c>
      <c r="BM192">
        <v>58.169560302228149</v>
      </c>
      <c r="BN192">
        <v>63.484610488614578</v>
      </c>
      <c r="BO192">
        <v>72.41668658559189</v>
      </c>
    </row>
    <row r="193" spans="1:67" x14ac:dyDescent="0.25">
      <c r="A193" t="s">
        <v>491</v>
      </c>
      <c r="B193" t="s">
        <v>492</v>
      </c>
      <c r="C193" t="s">
        <v>116</v>
      </c>
      <c r="D193" t="s">
        <v>117</v>
      </c>
    </row>
    <row r="194" spans="1:67" x14ac:dyDescent="0.25">
      <c r="A194" t="s">
        <v>493</v>
      </c>
      <c r="B194" t="s">
        <v>494</v>
      </c>
      <c r="C194" t="s">
        <v>116</v>
      </c>
      <c r="D194" t="s">
        <v>117</v>
      </c>
      <c r="F194">
        <v>44.236047575480328</v>
      </c>
      <c r="G194">
        <v>44.125214408233276</v>
      </c>
      <c r="H194">
        <v>48.376623376623378</v>
      </c>
      <c r="I194">
        <v>52.604548789435071</v>
      </c>
      <c r="J194">
        <v>56.003904978848027</v>
      </c>
      <c r="K194">
        <v>56.917788599255225</v>
      </c>
      <c r="L194">
        <v>56.997957150619385</v>
      </c>
      <c r="M194">
        <v>58.933504401314771</v>
      </c>
      <c r="N194">
        <v>64.811078752977963</v>
      </c>
      <c r="O194">
        <v>72.414977027242017</v>
      </c>
      <c r="P194">
        <v>79.608595204733334</v>
      </c>
      <c r="Q194">
        <v>79.458978995528796</v>
      </c>
      <c r="R194">
        <v>79.698283590248167</v>
      </c>
      <c r="S194">
        <v>86.72602954123056</v>
      </c>
      <c r="T194">
        <v>86.143028080671627</v>
      </c>
      <c r="U194">
        <v>82.554645632792059</v>
      </c>
      <c r="V194">
        <v>91.243742780130916</v>
      </c>
      <c r="W194">
        <v>87.356086610181762</v>
      </c>
      <c r="X194">
        <v>91.069460304455447</v>
      </c>
      <c r="Y194">
        <v>96.50489432703003</v>
      </c>
      <c r="Z194">
        <v>96.984302878896017</v>
      </c>
      <c r="AA194">
        <v>97.330208095129194</v>
      </c>
      <c r="AB194">
        <v>89.647607934655767</v>
      </c>
      <c r="AC194">
        <v>92.588390260784308</v>
      </c>
      <c r="AD194">
        <v>94.554676186845583</v>
      </c>
      <c r="AE194">
        <v>94.934486646192127</v>
      </c>
      <c r="AF194">
        <v>92.838874429417871</v>
      </c>
      <c r="AG194">
        <v>95.173653827954951</v>
      </c>
      <c r="AH194">
        <v>93.39396526250124</v>
      </c>
      <c r="AI194">
        <v>89.571549314088813</v>
      </c>
      <c r="AJ194">
        <v>94.41979143554471</v>
      </c>
      <c r="AK194">
        <v>93.551977267345492</v>
      </c>
      <c r="AL194">
        <v>89.5892872552444</v>
      </c>
      <c r="AM194">
        <v>93.302665316528945</v>
      </c>
      <c r="AN194">
        <v>104.73998095145851</v>
      </c>
      <c r="AO194">
        <v>107.80335261306607</v>
      </c>
      <c r="AP194">
        <v>99.207975026837673</v>
      </c>
      <c r="AQ194">
        <v>102.86093213388692</v>
      </c>
      <c r="AR194">
        <v>116.00680206610635</v>
      </c>
      <c r="AS194">
        <v>115.42183795887344</v>
      </c>
      <c r="AT194">
        <v>117.58036705366332</v>
      </c>
      <c r="AU194">
        <v>118.9191102912788</v>
      </c>
      <c r="AV194">
        <v>123.44906900674589</v>
      </c>
      <c r="AW194">
        <v>131.08291101624869</v>
      </c>
    </row>
    <row r="195" spans="1:67" x14ac:dyDescent="0.25">
      <c r="A195" t="s">
        <v>495</v>
      </c>
      <c r="B195" t="s">
        <v>496</v>
      </c>
      <c r="C195" t="s">
        <v>116</v>
      </c>
      <c r="D195" t="s">
        <v>117</v>
      </c>
      <c r="AN195">
        <v>43.721961398017733</v>
      </c>
      <c r="AO195">
        <v>45.552296033545034</v>
      </c>
      <c r="AP195">
        <v>50.545751671508008</v>
      </c>
      <c r="AQ195">
        <v>56.739136522138743</v>
      </c>
      <c r="AR195">
        <v>54.111603635123714</v>
      </c>
      <c r="AS195">
        <v>60.868583521603028</v>
      </c>
      <c r="AT195">
        <v>58.156760685204233</v>
      </c>
      <c r="AU195">
        <v>60.987375248395125</v>
      </c>
      <c r="AV195">
        <v>69.44621508300753</v>
      </c>
      <c r="AW195">
        <v>71.44565749750025</v>
      </c>
      <c r="AX195">
        <v>70.530524062875429</v>
      </c>
      <c r="AY195">
        <v>77.970715268212714</v>
      </c>
      <c r="AZ195">
        <v>80.831455451247493</v>
      </c>
      <c r="BA195">
        <v>80.905760942024983</v>
      </c>
      <c r="BB195">
        <v>75.267797598440268</v>
      </c>
      <c r="BC195">
        <v>82.553222046225244</v>
      </c>
      <c r="BD195">
        <v>87.283870598162636</v>
      </c>
      <c r="BE195">
        <v>89.267637230822842</v>
      </c>
      <c r="BF195">
        <v>90.779363067640176</v>
      </c>
      <c r="BG195">
        <v>92.568648297729212</v>
      </c>
      <c r="BH195">
        <v>92.818788848972261</v>
      </c>
      <c r="BI195">
        <v>97.539937567619333</v>
      </c>
      <c r="BJ195">
        <v>101.28122235592805</v>
      </c>
      <c r="BK195">
        <v>103.45049578980732</v>
      </c>
      <c r="BL195">
        <v>102.68871379056601</v>
      </c>
      <c r="BM195">
        <v>100.32421143770382</v>
      </c>
      <c r="BN195">
        <v>112.44559724506735</v>
      </c>
      <c r="BO195">
        <v>122.32367633995875</v>
      </c>
    </row>
    <row r="196" spans="1:67" x14ac:dyDescent="0.25">
      <c r="A196" t="s">
        <v>497</v>
      </c>
      <c r="B196" t="s">
        <v>498</v>
      </c>
      <c r="C196" t="s">
        <v>116</v>
      </c>
      <c r="D196" t="s">
        <v>117</v>
      </c>
      <c r="O196">
        <v>36.022322665081731</v>
      </c>
      <c r="P196">
        <v>40.098183011617003</v>
      </c>
      <c r="Q196">
        <v>37.150754090260428</v>
      </c>
      <c r="R196">
        <v>43.423553426148878</v>
      </c>
      <c r="S196">
        <v>54.701914837268419</v>
      </c>
      <c r="T196">
        <v>54.123060698348418</v>
      </c>
      <c r="U196">
        <v>54.319623858591633</v>
      </c>
      <c r="V196">
        <v>57.799314581718214</v>
      </c>
      <c r="W196">
        <v>54.321505572338907</v>
      </c>
      <c r="X196">
        <v>56.146593381760297</v>
      </c>
      <c r="Y196">
        <v>60.175541930297456</v>
      </c>
      <c r="Z196">
        <v>45.437987878035713</v>
      </c>
      <c r="AA196">
        <v>42.210920394061986</v>
      </c>
      <c r="AB196">
        <v>32.952119232314772</v>
      </c>
      <c r="AC196">
        <v>32.674808079795625</v>
      </c>
      <c r="AD196">
        <v>32.609051418908656</v>
      </c>
      <c r="AE196">
        <v>27.94150994431233</v>
      </c>
      <c r="AF196">
        <v>33.108343622958188</v>
      </c>
      <c r="AG196">
        <v>29.902763798538004</v>
      </c>
      <c r="AH196">
        <v>39.065715488687424</v>
      </c>
      <c r="AI196">
        <v>32.617239310089055</v>
      </c>
      <c r="AJ196">
        <v>32.927098239887478</v>
      </c>
      <c r="AK196">
        <v>33.701870136410655</v>
      </c>
      <c r="AL196">
        <v>32.193259711962021</v>
      </c>
      <c r="AM196">
        <v>31.104559993572408</v>
      </c>
      <c r="AN196">
        <v>38.86694896704649</v>
      </c>
      <c r="AO196">
        <v>37.189621743814627</v>
      </c>
      <c r="AP196">
        <v>58.500620067717605</v>
      </c>
      <c r="AQ196">
        <v>57.649008380367825</v>
      </c>
      <c r="AR196">
        <v>56.020503057561122</v>
      </c>
      <c r="AS196">
        <v>69.174599784583108</v>
      </c>
      <c r="AT196">
        <v>69.627220088762257</v>
      </c>
      <c r="AU196">
        <v>61.926898642078434</v>
      </c>
      <c r="AV196">
        <v>70.589784138383251</v>
      </c>
      <c r="AW196">
        <v>59.556055776281021</v>
      </c>
      <c r="AX196">
        <v>61.017138944264254</v>
      </c>
      <c r="AY196">
        <v>59.380415463737449</v>
      </c>
      <c r="AZ196">
        <v>58.70580700559838</v>
      </c>
      <c r="BA196">
        <v>62.425823296581555</v>
      </c>
      <c r="BB196">
        <v>58.12748332038678</v>
      </c>
      <c r="BC196">
        <v>60.040105025437185</v>
      </c>
      <c r="BD196">
        <v>63.860580030301868</v>
      </c>
      <c r="BE196">
        <v>59.258193531313033</v>
      </c>
      <c r="BF196">
        <v>52.338479418150932</v>
      </c>
      <c r="BG196">
        <v>51.318752651350231</v>
      </c>
      <c r="BH196">
        <v>44.771193304566609</v>
      </c>
      <c r="BI196">
        <v>41.043322168027906</v>
      </c>
      <c r="BJ196">
        <v>44.696019700888705</v>
      </c>
      <c r="BK196">
        <v>49.954147222913853</v>
      </c>
      <c r="BL196">
        <v>49.240707261240296</v>
      </c>
      <c r="BM196">
        <v>38.786654907563232</v>
      </c>
      <c r="BN196">
        <v>43.950172578386365</v>
      </c>
    </row>
    <row r="197" spans="1:67" x14ac:dyDescent="0.25">
      <c r="A197" t="s">
        <v>499</v>
      </c>
      <c r="B197" t="s">
        <v>500</v>
      </c>
      <c r="C197" t="s">
        <v>116</v>
      </c>
      <c r="D197" t="s">
        <v>117</v>
      </c>
      <c r="P197">
        <v>82.806191117092865</v>
      </c>
      <c r="Q197">
        <v>80.299894136421813</v>
      </c>
      <c r="R197">
        <v>85.14080886553181</v>
      </c>
      <c r="S197">
        <v>98.899125546533412</v>
      </c>
      <c r="T197">
        <v>98.668016540014406</v>
      </c>
      <c r="U197">
        <v>97.874807662288433</v>
      </c>
      <c r="V197">
        <v>106.83187197933589</v>
      </c>
      <c r="W197">
        <v>101.42498880429915</v>
      </c>
      <c r="X197">
        <v>105.25568627450981</v>
      </c>
      <c r="Y197">
        <v>108.41917138285271</v>
      </c>
      <c r="Z197">
        <v>108.62575756626158</v>
      </c>
      <c r="AA197">
        <v>103.62617959699836</v>
      </c>
      <c r="AB197">
        <v>98.561059467719346</v>
      </c>
      <c r="AC197">
        <v>97.452329015895543</v>
      </c>
      <c r="AD197">
        <v>101.80736549494311</v>
      </c>
      <c r="AE197">
        <v>98.459742018146883</v>
      </c>
      <c r="AF197">
        <v>94.864270908773079</v>
      </c>
      <c r="AG197">
        <v>97.82496645923186</v>
      </c>
      <c r="AH197">
        <v>107.94177804923086</v>
      </c>
      <c r="AI197">
        <v>114.45266209206737</v>
      </c>
      <c r="AJ197">
        <v>115.30109411422809</v>
      </c>
      <c r="AK197">
        <v>105.22104403554908</v>
      </c>
      <c r="AL197">
        <v>97.979939362646945</v>
      </c>
      <c r="AM197">
        <v>96.765407855708006</v>
      </c>
      <c r="AN197">
        <v>99.954437945952591</v>
      </c>
      <c r="AO197">
        <v>92.643419557668054</v>
      </c>
      <c r="AP197">
        <v>94.079654904714104</v>
      </c>
      <c r="AQ197">
        <v>96.272630457933971</v>
      </c>
      <c r="AR197">
        <v>104.08049653360074</v>
      </c>
      <c r="AS197">
        <v>106.16951207258134</v>
      </c>
      <c r="AT197">
        <v>109.88564971882026</v>
      </c>
      <c r="AU197">
        <v>106.32948683043972</v>
      </c>
      <c r="AV197">
        <v>118.84015748241954</v>
      </c>
      <c r="AW197">
        <v>117.00086375749663</v>
      </c>
      <c r="AX197">
        <v>113.74479472839465</v>
      </c>
      <c r="AY197">
        <v>117.72847799438813</v>
      </c>
      <c r="AZ197">
        <v>117.59577905807912</v>
      </c>
      <c r="BA197">
        <v>116.277994389108</v>
      </c>
      <c r="BB197">
        <v>105.2621968426819</v>
      </c>
      <c r="BC197">
        <v>104.15322830659892</v>
      </c>
      <c r="BD197">
        <v>108.55840010682429</v>
      </c>
      <c r="BE197">
        <v>103.31118655282145</v>
      </c>
      <c r="BF197">
        <v>104.8922401171303</v>
      </c>
      <c r="BG197">
        <v>102.38545650480546</v>
      </c>
      <c r="BH197">
        <v>108.88063419282132</v>
      </c>
      <c r="BI197">
        <v>110.27404547009824</v>
      </c>
      <c r="BJ197">
        <v>113.13164903258237</v>
      </c>
      <c r="BK197">
        <v>106.0011034280558</v>
      </c>
      <c r="BL197">
        <v>107.57145683672226</v>
      </c>
      <c r="BM197">
        <v>103.50961738916271</v>
      </c>
      <c r="BN197">
        <v>96.802166798754158</v>
      </c>
      <c r="BO197">
        <v>98.114511596088676</v>
      </c>
    </row>
    <row r="198" spans="1:67" x14ac:dyDescent="0.25">
      <c r="A198" t="s">
        <v>501</v>
      </c>
      <c r="B198" t="s">
        <v>502</v>
      </c>
      <c r="C198" t="s">
        <v>116</v>
      </c>
      <c r="D198" t="s">
        <v>117</v>
      </c>
    </row>
    <row r="199" spans="1:67" x14ac:dyDescent="0.25">
      <c r="A199" t="s">
        <v>503</v>
      </c>
      <c r="B199" t="s">
        <v>504</v>
      </c>
      <c r="C199" t="s">
        <v>116</v>
      </c>
      <c r="D199" t="s">
        <v>117</v>
      </c>
      <c r="O199">
        <v>43.213462214925165</v>
      </c>
      <c r="P199">
        <v>44.674188784103556</v>
      </c>
      <c r="Q199">
        <v>46.232481200825511</v>
      </c>
      <c r="R199">
        <v>47.237122719411175</v>
      </c>
      <c r="S199">
        <v>53.941374243967509</v>
      </c>
      <c r="T199">
        <v>41.533066863411193</v>
      </c>
      <c r="U199">
        <v>37.714480278625828</v>
      </c>
      <c r="V199">
        <v>40.528073045258687</v>
      </c>
      <c r="W199">
        <v>41.130410208051494</v>
      </c>
      <c r="X199">
        <v>50.733285631948924</v>
      </c>
      <c r="Y199">
        <v>54.235250133883007</v>
      </c>
      <c r="Z199">
        <v>55.576139978877514</v>
      </c>
      <c r="AA199">
        <v>55.762204448781205</v>
      </c>
      <c r="AB199">
        <v>58.927638630083997</v>
      </c>
      <c r="AC199">
        <v>64.4120956691972</v>
      </c>
      <c r="AD199">
        <v>61.516398377573282</v>
      </c>
      <c r="AE199">
        <v>54.020066266742539</v>
      </c>
      <c r="AF199">
        <v>59.575853276296144</v>
      </c>
      <c r="AG199">
        <v>63.199381985848504</v>
      </c>
      <c r="AH199">
        <v>64.868896378696633</v>
      </c>
      <c r="AI199">
        <v>65.055592630688707</v>
      </c>
      <c r="AJ199">
        <v>60.366600215780728</v>
      </c>
      <c r="AK199">
        <v>56.307277597898285</v>
      </c>
      <c r="AL199">
        <v>54.175232663339088</v>
      </c>
      <c r="AM199">
        <v>57.177360015686517</v>
      </c>
      <c r="AN199">
        <v>59.914472162005275</v>
      </c>
      <c r="AO199">
        <v>60.209805047166611</v>
      </c>
      <c r="AP199">
        <v>62.304951502458294</v>
      </c>
      <c r="AQ199">
        <v>63.830898857036054</v>
      </c>
      <c r="AR199">
        <v>63.314329817223694</v>
      </c>
      <c r="AS199">
        <v>67.452997986324675</v>
      </c>
      <c r="AT199">
        <v>65.091955177112155</v>
      </c>
      <c r="AU199">
        <v>62.308259416977243</v>
      </c>
      <c r="AV199">
        <v>61.138947488365304</v>
      </c>
      <c r="AW199">
        <v>63.204593667027851</v>
      </c>
      <c r="AX199">
        <v>62.944504560452032</v>
      </c>
      <c r="AY199">
        <v>68.547053118200935</v>
      </c>
      <c r="AZ199">
        <v>69.946117581799101</v>
      </c>
      <c r="BA199">
        <v>72.07574292216043</v>
      </c>
      <c r="BB199">
        <v>61.492693526775945</v>
      </c>
      <c r="BC199">
        <v>67.783295455781072</v>
      </c>
      <c r="BD199">
        <v>73.099543998602897</v>
      </c>
      <c r="BE199">
        <v>76.050838866708375</v>
      </c>
      <c r="BF199">
        <v>78.114434619906433</v>
      </c>
      <c r="BG199">
        <v>80.282307876345726</v>
      </c>
      <c r="BH199">
        <v>80.490894381306816</v>
      </c>
      <c r="BI199">
        <v>79.27422962533862</v>
      </c>
      <c r="BJ199">
        <v>84.439140521572114</v>
      </c>
      <c r="BK199">
        <v>86.428760930840838</v>
      </c>
      <c r="BL199">
        <v>86.564717409178385</v>
      </c>
      <c r="BM199">
        <v>76.237488464863048</v>
      </c>
      <c r="BN199">
        <v>86.120204920896128</v>
      </c>
      <c r="BO199">
        <v>102.63562910298651</v>
      </c>
    </row>
    <row r="200" spans="1:67" x14ac:dyDescent="0.25">
      <c r="A200" t="s">
        <v>505</v>
      </c>
      <c r="B200" t="s">
        <v>506</v>
      </c>
      <c r="C200" t="s">
        <v>116</v>
      </c>
      <c r="D200" t="s">
        <v>117</v>
      </c>
      <c r="G200">
        <v>27.305932054215809</v>
      </c>
      <c r="H200">
        <v>24.534854874720914</v>
      </c>
      <c r="I200">
        <v>26.591774858120189</v>
      </c>
      <c r="J200">
        <v>30.7092249338009</v>
      </c>
      <c r="K200">
        <v>29.389117917617796</v>
      </c>
      <c r="L200">
        <v>27.846062148621876</v>
      </c>
      <c r="M200">
        <v>29.125781920765366</v>
      </c>
      <c r="N200">
        <v>31.779207624156481</v>
      </c>
      <c r="O200">
        <v>31.038026721479962</v>
      </c>
      <c r="P200">
        <v>29.318333811025127</v>
      </c>
      <c r="Q200">
        <v>27.606064046068585</v>
      </c>
      <c r="R200">
        <v>29.233798639954717</v>
      </c>
      <c r="S200">
        <v>32.667527690799616</v>
      </c>
      <c r="T200">
        <v>31.062965043924827</v>
      </c>
      <c r="U200">
        <v>32.698802722486676</v>
      </c>
      <c r="V200">
        <v>41.895285495349228</v>
      </c>
      <c r="W200">
        <v>40.534876078154163</v>
      </c>
      <c r="X200">
        <v>37.61434006791881</v>
      </c>
      <c r="Y200">
        <v>33.895610562057172</v>
      </c>
      <c r="Z200">
        <v>29.13929805598789</v>
      </c>
      <c r="AA200">
        <v>31.89636926082709</v>
      </c>
      <c r="AB200">
        <v>25.142208470837286</v>
      </c>
      <c r="AC200">
        <v>41.126253912421184</v>
      </c>
      <c r="AD200">
        <v>54.20862358349796</v>
      </c>
      <c r="AE200">
        <v>67.135554923791233</v>
      </c>
      <c r="AF200">
        <v>72.485366651271349</v>
      </c>
      <c r="AG200">
        <v>85.076974265895302</v>
      </c>
      <c r="AH200">
        <v>82.955227908522147</v>
      </c>
      <c r="AI200">
        <v>91.30834080205608</v>
      </c>
      <c r="AJ200">
        <v>89.13931922062082</v>
      </c>
      <c r="AK200">
        <v>89.497557558835865</v>
      </c>
      <c r="AL200">
        <v>113.60376354784188</v>
      </c>
      <c r="AM200">
        <v>123.07932946686397</v>
      </c>
      <c r="AN200">
        <v>118.06407419654947</v>
      </c>
      <c r="AO200">
        <v>103.0352672060356</v>
      </c>
      <c r="AP200">
        <v>95.934276247974523</v>
      </c>
      <c r="AQ200">
        <v>101.60632013855879</v>
      </c>
      <c r="AR200">
        <v>77.55527569063571</v>
      </c>
      <c r="AS200">
        <v>78.644729761148483</v>
      </c>
      <c r="AT200">
        <v>72.60569901182383</v>
      </c>
      <c r="AU200">
        <v>79.441565648292737</v>
      </c>
      <c r="AV200">
        <v>81.127363770116276</v>
      </c>
      <c r="AW200">
        <v>80.104446615554167</v>
      </c>
      <c r="AX200">
        <v>85.021963654045734</v>
      </c>
      <c r="AY200">
        <v>84.733531304812587</v>
      </c>
      <c r="AZ200">
        <v>79.001137420296814</v>
      </c>
      <c r="BA200">
        <v>80.777574657268019</v>
      </c>
      <c r="BB200">
        <v>70.841981862443205</v>
      </c>
      <c r="BC200">
        <v>81.257523374672701</v>
      </c>
      <c r="BD200">
        <v>78.492123848934753</v>
      </c>
      <c r="BE200">
        <v>74.764957456079372</v>
      </c>
      <c r="BF200">
        <v>73.369871384107455</v>
      </c>
      <c r="BG200">
        <v>69.08372496310669</v>
      </c>
      <c r="BH200">
        <v>66.915065525955981</v>
      </c>
      <c r="BI200">
        <v>67.759315232227806</v>
      </c>
      <c r="BJ200">
        <v>71.080134403855936</v>
      </c>
      <c r="BK200">
        <v>72.069223625952944</v>
      </c>
      <c r="BL200">
        <v>71.222161734255664</v>
      </c>
      <c r="BM200">
        <v>62.760217474847266</v>
      </c>
      <c r="BN200">
        <v>69.742273021119985</v>
      </c>
      <c r="BO200">
        <v>73.854560691585306</v>
      </c>
    </row>
    <row r="201" spans="1:67" x14ac:dyDescent="0.25">
      <c r="A201" t="s">
        <v>507</v>
      </c>
      <c r="B201" t="s">
        <v>508</v>
      </c>
      <c r="C201" t="s">
        <v>116</v>
      </c>
      <c r="D201" t="s">
        <v>117</v>
      </c>
      <c r="AM201">
        <v>86.455878732458757</v>
      </c>
      <c r="AN201">
        <v>91.485926647983433</v>
      </c>
      <c r="AO201">
        <v>89.268535898639129</v>
      </c>
      <c r="AP201">
        <v>90.337251981488379</v>
      </c>
      <c r="AQ201">
        <v>88.991592507006246</v>
      </c>
      <c r="AR201">
        <v>96.345289380033719</v>
      </c>
      <c r="AS201">
        <v>87.639094955489611</v>
      </c>
      <c r="AT201">
        <v>82.725978469915333</v>
      </c>
      <c r="AU201">
        <v>76.252882614320256</v>
      </c>
      <c r="AV201">
        <v>76.398689516129039</v>
      </c>
      <c r="AW201">
        <v>81.123590623710101</v>
      </c>
      <c r="AX201">
        <v>83.836354058957795</v>
      </c>
      <c r="AY201">
        <v>82.637473589738804</v>
      </c>
      <c r="AZ201">
        <v>91.99924342727445</v>
      </c>
      <c r="BA201">
        <v>79.479919019479098</v>
      </c>
      <c r="BB201">
        <v>75.151192846630465</v>
      </c>
      <c r="BC201">
        <v>68.497650157516915</v>
      </c>
      <c r="BD201">
        <v>67.249532902441416</v>
      </c>
      <c r="BE201">
        <v>66.929327348383083</v>
      </c>
      <c r="BF201">
        <v>66.271318116236912</v>
      </c>
      <c r="BG201">
        <v>67.739837165914921</v>
      </c>
      <c r="BH201">
        <v>70.780968194440462</v>
      </c>
      <c r="BI201">
        <v>65.422514183338308</v>
      </c>
      <c r="BJ201">
        <v>68.448660714285708</v>
      </c>
      <c r="BK201">
        <v>71.401275450646935</v>
      </c>
      <c r="BL201">
        <v>68.993492281203501</v>
      </c>
      <c r="BM201">
        <v>67.288191247577529</v>
      </c>
      <c r="BN201">
        <v>73.083549616212935</v>
      </c>
      <c r="BO201">
        <v>85.900930833669079</v>
      </c>
    </row>
    <row r="202" spans="1:67" x14ac:dyDescent="0.25">
      <c r="A202" t="s">
        <v>509</v>
      </c>
      <c r="B202" t="s">
        <v>510</v>
      </c>
      <c r="C202" t="s">
        <v>116</v>
      </c>
      <c r="D202" t="s">
        <v>117</v>
      </c>
      <c r="Y202">
        <v>103.93033884138681</v>
      </c>
      <c r="Z202">
        <v>103.99419775914431</v>
      </c>
      <c r="AA202">
        <v>99.754141980680345</v>
      </c>
      <c r="AB202">
        <v>102.31017833199891</v>
      </c>
      <c r="AC202">
        <v>101.10985453610886</v>
      </c>
      <c r="AD202">
        <v>100.82467533878078</v>
      </c>
      <c r="AE202">
        <v>96.490513036995083</v>
      </c>
      <c r="AF202">
        <v>103.25673631054588</v>
      </c>
      <c r="AG202">
        <v>119.50158657329412</v>
      </c>
      <c r="AH202">
        <v>129.63688514976471</v>
      </c>
      <c r="AI202">
        <v>128.07911019130526</v>
      </c>
      <c r="AJ202">
        <v>122.06382029813699</v>
      </c>
      <c r="AK202">
        <v>112.97831239395708</v>
      </c>
      <c r="AL202">
        <v>116.70698265465879</v>
      </c>
      <c r="AM202">
        <v>113.14849001370806</v>
      </c>
      <c r="AN202">
        <v>108.79786633641308</v>
      </c>
      <c r="AO202">
        <v>110.82426198238649</v>
      </c>
      <c r="AP202">
        <v>110.24638281512675</v>
      </c>
      <c r="AQ202">
        <v>106.65747731013502</v>
      </c>
      <c r="AR202">
        <v>104.71423903499849</v>
      </c>
      <c r="AS202">
        <v>110.18231394021178</v>
      </c>
      <c r="AT202">
        <v>105.3841383952926</v>
      </c>
      <c r="AU202">
        <v>102.96646763041896</v>
      </c>
      <c r="AV202">
        <v>104.93690184127479</v>
      </c>
      <c r="AW202">
        <v>103.82160493962976</v>
      </c>
      <c r="AX202">
        <v>102.24265178130381</v>
      </c>
      <c r="AY202">
        <v>100.53651629918355</v>
      </c>
      <c r="AZ202">
        <v>99.411164972901773</v>
      </c>
      <c r="BA202">
        <v>112.39202256946292</v>
      </c>
      <c r="BB202">
        <v>99.962449216172345</v>
      </c>
      <c r="BC202">
        <v>108.25573964404902</v>
      </c>
      <c r="BD202">
        <v>112.39888869659237</v>
      </c>
      <c r="BE202">
        <v>113.70163670045805</v>
      </c>
      <c r="BF202">
        <v>114.77931270344935</v>
      </c>
      <c r="BG202">
        <v>105.9446988302191</v>
      </c>
      <c r="BH202">
        <v>100.72946747858295</v>
      </c>
      <c r="BI202">
        <v>97.247749204059673</v>
      </c>
      <c r="BJ202">
        <v>96.42607609831812</v>
      </c>
      <c r="BK202">
        <v>98.801530769418832</v>
      </c>
      <c r="BL202">
        <v>102.24406185744368</v>
      </c>
      <c r="BM202">
        <v>74.988676017803343</v>
      </c>
      <c r="BN202">
        <v>78.41821803013444</v>
      </c>
      <c r="BO202">
        <v>95.10404998697301</v>
      </c>
    </row>
    <row r="203" spans="1:67" x14ac:dyDescent="0.25">
      <c r="A203" t="s">
        <v>511</v>
      </c>
      <c r="B203" t="s">
        <v>512</v>
      </c>
      <c r="C203" t="s">
        <v>116</v>
      </c>
      <c r="D203" t="s">
        <v>117</v>
      </c>
      <c r="O203">
        <v>28.119897861380124</v>
      </c>
      <c r="P203">
        <v>28.044521261150841</v>
      </c>
      <c r="Q203">
        <v>27.84787591883207</v>
      </c>
      <c r="R203">
        <v>30.434265192069464</v>
      </c>
      <c r="S203">
        <v>36.21356347374266</v>
      </c>
      <c r="T203">
        <v>33.698975885757115</v>
      </c>
      <c r="U203">
        <v>35.081838570801672</v>
      </c>
      <c r="V203">
        <v>35.296509957360847</v>
      </c>
      <c r="W203">
        <v>34.640821398146855</v>
      </c>
      <c r="X203">
        <v>36.999147176929945</v>
      </c>
      <c r="Y203">
        <v>40.306171125504754</v>
      </c>
      <c r="Z203">
        <v>40.655102255607126</v>
      </c>
      <c r="AA203">
        <v>39.178036986399675</v>
      </c>
      <c r="AB203">
        <v>38.335037694287863</v>
      </c>
      <c r="AC203">
        <v>40.135306394151044</v>
      </c>
      <c r="AD203">
        <v>39.624968789059224</v>
      </c>
      <c r="AE203">
        <v>36.890907117702653</v>
      </c>
      <c r="AF203">
        <v>37.09352361290744</v>
      </c>
      <c r="AG203">
        <v>37.936679550241308</v>
      </c>
      <c r="AH203">
        <v>38.949900738443489</v>
      </c>
      <c r="AI203">
        <v>38.888804248540936</v>
      </c>
      <c r="AJ203">
        <v>38.267082856754989</v>
      </c>
      <c r="AK203">
        <v>38.108424909862826</v>
      </c>
      <c r="AL203">
        <v>38.038651444348417</v>
      </c>
      <c r="AM203">
        <v>39.710203197831859</v>
      </c>
      <c r="AN203">
        <v>41.839358645862617</v>
      </c>
      <c r="AO203">
        <v>42.358268717639334</v>
      </c>
      <c r="AP203">
        <v>44.281179383896379</v>
      </c>
      <c r="AQ203">
        <v>44.611121824289341</v>
      </c>
      <c r="AR203">
        <v>45.005769870955213</v>
      </c>
      <c r="AS203">
        <v>49.306443364916618</v>
      </c>
      <c r="AT203">
        <v>47.833014825550315</v>
      </c>
      <c r="AU203">
        <v>46.501406278448883</v>
      </c>
      <c r="AV203">
        <v>46.541139095258018</v>
      </c>
      <c r="AW203">
        <v>49.140478430741844</v>
      </c>
      <c r="AX203">
        <v>51.319475788442816</v>
      </c>
      <c r="AY203">
        <v>54.143984722204387</v>
      </c>
      <c r="AZ203">
        <v>55.142267991814371</v>
      </c>
      <c r="BA203">
        <v>57.787455516874275</v>
      </c>
      <c r="BB203">
        <v>49.96909388633204</v>
      </c>
      <c r="BC203">
        <v>54.997217179903728</v>
      </c>
      <c r="BD203">
        <v>59.015494433867595</v>
      </c>
      <c r="BE203">
        <v>59.378003598224218</v>
      </c>
      <c r="BF203">
        <v>59.066160793537733</v>
      </c>
      <c r="BG203">
        <v>58.964968203257911</v>
      </c>
      <c r="BH203">
        <v>57.351528548187382</v>
      </c>
      <c r="BI203">
        <v>55.702732805030131</v>
      </c>
      <c r="BJ203">
        <v>57.740191992771095</v>
      </c>
      <c r="BK203">
        <v>58.944485864527479</v>
      </c>
      <c r="BL203">
        <v>57.93231296957611</v>
      </c>
      <c r="BM203">
        <v>53.29373997393126</v>
      </c>
      <c r="BN203">
        <v>58.038648763783598</v>
      </c>
    </row>
    <row r="204" spans="1:67" x14ac:dyDescent="0.25">
      <c r="A204" t="s">
        <v>513</v>
      </c>
      <c r="B204" t="s">
        <v>514</v>
      </c>
      <c r="C204" t="s">
        <v>116</v>
      </c>
      <c r="D204" t="s">
        <v>117</v>
      </c>
      <c r="AJ204">
        <v>28.086810983114596</v>
      </c>
      <c r="AK204">
        <v>25.428305842853781</v>
      </c>
      <c r="AL204">
        <v>25.939487209963573</v>
      </c>
      <c r="AM204">
        <v>27.19012341460283</v>
      </c>
      <c r="AN204">
        <v>26.78328192509451</v>
      </c>
      <c r="AO204">
        <v>28.372270644530111</v>
      </c>
      <c r="AP204">
        <v>28.994505833520972</v>
      </c>
      <c r="AQ204">
        <v>31.745714287367822</v>
      </c>
      <c r="AR204">
        <v>28.378655461403728</v>
      </c>
      <c r="AS204">
        <v>27.944731117851884</v>
      </c>
      <c r="BJ204">
        <v>54.577690503817792</v>
      </c>
      <c r="BK204">
        <v>65.014662851206737</v>
      </c>
      <c r="BL204">
        <v>55.272718208839898</v>
      </c>
      <c r="BM204">
        <v>46.669021500073313</v>
      </c>
    </row>
    <row r="205" spans="1:67" x14ac:dyDescent="0.25">
      <c r="A205" t="s">
        <v>515</v>
      </c>
      <c r="B205" t="s">
        <v>516</v>
      </c>
      <c r="C205" t="s">
        <v>116</v>
      </c>
      <c r="D205" t="s">
        <v>117</v>
      </c>
      <c r="AM205">
        <v>78.649926874047551</v>
      </c>
      <c r="AN205">
        <v>87.66795203116537</v>
      </c>
      <c r="AO205">
        <v>83.509221054986071</v>
      </c>
      <c r="AP205">
        <v>84.447038841895534</v>
      </c>
      <c r="AQ205">
        <v>91.058125555573582</v>
      </c>
      <c r="AR205">
        <v>85.732969785639867</v>
      </c>
      <c r="AS205">
        <v>89.612659715991711</v>
      </c>
      <c r="AT205">
        <v>94.968671679197996</v>
      </c>
      <c r="AU205">
        <v>88.469723625219913</v>
      </c>
      <c r="AV205">
        <v>90.164948694302097</v>
      </c>
      <c r="AW205">
        <v>90.372428838562229</v>
      </c>
      <c r="AX205">
        <v>94.745544169633106</v>
      </c>
      <c r="AY205">
        <v>98.570919313571977</v>
      </c>
      <c r="AZ205">
        <v>96.114105710110564</v>
      </c>
      <c r="BA205">
        <v>89.432841654690492</v>
      </c>
      <c r="BB205">
        <v>80.144162972701167</v>
      </c>
      <c r="BC205">
        <v>86.070289953092967</v>
      </c>
      <c r="BD205">
        <v>98.721638690589486</v>
      </c>
      <c r="BE205">
        <v>105.7462944258412</v>
      </c>
      <c r="BF205">
        <v>102.38320810632719</v>
      </c>
      <c r="BG205">
        <v>99.034374741431691</v>
      </c>
      <c r="BH205">
        <v>93.707604173635744</v>
      </c>
      <c r="BI205">
        <v>89.54760011993514</v>
      </c>
      <c r="BJ205">
        <v>91.494587919519404</v>
      </c>
      <c r="BK205">
        <v>91.838448978201001</v>
      </c>
      <c r="BL205">
        <v>90.046375550185886</v>
      </c>
      <c r="BM205">
        <v>90.019094887285974</v>
      </c>
      <c r="BN205">
        <v>93.045865808617876</v>
      </c>
    </row>
    <row r="206" spans="1:67" x14ac:dyDescent="0.25">
      <c r="A206" t="s">
        <v>517</v>
      </c>
      <c r="B206" t="s">
        <v>518</v>
      </c>
      <c r="C206" t="s">
        <v>116</v>
      </c>
      <c r="D206" t="s">
        <v>117</v>
      </c>
      <c r="AI206">
        <v>42.907098729455647</v>
      </c>
      <c r="AJ206">
        <v>39.135169472299111</v>
      </c>
      <c r="AK206">
        <v>63.990247462349892</v>
      </c>
      <c r="AL206">
        <v>51.003703370965972</v>
      </c>
      <c r="AM206">
        <v>51.867070067166068</v>
      </c>
      <c r="AN206">
        <v>56.291225396157998</v>
      </c>
      <c r="AO206">
        <v>60.781369372217398</v>
      </c>
      <c r="AP206">
        <v>63.205242332383008</v>
      </c>
      <c r="AQ206">
        <v>53.838795710081953</v>
      </c>
      <c r="AR206">
        <v>57.973675044987516</v>
      </c>
      <c r="AS206">
        <v>48.521325385078597</v>
      </c>
      <c r="AT206">
        <v>51.928591021148051</v>
      </c>
      <c r="AU206">
        <v>53.710247813937606</v>
      </c>
      <c r="AV206">
        <v>56.179527047024344</v>
      </c>
      <c r="AW206">
        <v>60.626478666940756</v>
      </c>
      <c r="AX206">
        <v>59.360549449055455</v>
      </c>
      <c r="AY206">
        <v>61.683625926515909</v>
      </c>
      <c r="AZ206">
        <v>63.505156673465798</v>
      </c>
      <c r="BA206">
        <v>65.174814656192837</v>
      </c>
      <c r="BB206">
        <v>58.472833768824842</v>
      </c>
      <c r="BC206">
        <v>69.833231637408034</v>
      </c>
      <c r="BD206">
        <v>76.142606827992964</v>
      </c>
      <c r="BE206">
        <v>76.539233346215568</v>
      </c>
      <c r="BF206">
        <v>81.401621176850199</v>
      </c>
      <c r="BG206">
        <v>83.37870793467971</v>
      </c>
      <c r="BH206">
        <v>83.521162775162111</v>
      </c>
      <c r="BI206">
        <v>85.893978644794871</v>
      </c>
      <c r="BJ206">
        <v>87.156156674158666</v>
      </c>
      <c r="BK206">
        <v>86.470670301063976</v>
      </c>
      <c r="BL206">
        <v>84.503061023246389</v>
      </c>
      <c r="BM206">
        <v>78.059113378994084</v>
      </c>
      <c r="BN206">
        <v>86.976554873057353</v>
      </c>
      <c r="BO206">
        <v>91.978802334144731</v>
      </c>
    </row>
    <row r="207" spans="1:67" x14ac:dyDescent="0.25">
      <c r="A207" t="s">
        <v>519</v>
      </c>
      <c r="B207" t="s">
        <v>520</v>
      </c>
      <c r="C207" t="s">
        <v>116</v>
      </c>
      <c r="D207" t="s">
        <v>117</v>
      </c>
      <c r="AH207">
        <v>42.914485165794062</v>
      </c>
      <c r="AI207">
        <v>36.106799130704751</v>
      </c>
      <c r="AJ207">
        <v>26.256703611011801</v>
      </c>
      <c r="AK207">
        <v>110.57706470278801</v>
      </c>
      <c r="AL207">
        <v>68.698443239461255</v>
      </c>
      <c r="AM207">
        <v>50.953712648383132</v>
      </c>
      <c r="AN207">
        <v>55.182905465725732</v>
      </c>
      <c r="AO207">
        <v>47.922500819418985</v>
      </c>
      <c r="AP207">
        <v>47.256921410074817</v>
      </c>
      <c r="AQ207">
        <v>55.772253284976593</v>
      </c>
      <c r="AR207">
        <v>69.393281498811959</v>
      </c>
      <c r="AS207">
        <v>68.093907037355478</v>
      </c>
      <c r="AT207">
        <v>61.11085866442064</v>
      </c>
      <c r="AU207">
        <v>59.645445731960663</v>
      </c>
      <c r="AV207">
        <v>59.128269006258435</v>
      </c>
      <c r="AW207">
        <v>56.581852397408639</v>
      </c>
      <c r="AX207">
        <v>56.713248489754861</v>
      </c>
      <c r="AY207">
        <v>54.733401867062661</v>
      </c>
      <c r="AZ207">
        <v>51.706122745771665</v>
      </c>
      <c r="BA207">
        <v>53.382466040890833</v>
      </c>
      <c r="BB207">
        <v>48.435061028067686</v>
      </c>
      <c r="BC207">
        <v>50.355505487367644</v>
      </c>
      <c r="BD207">
        <v>48.035399407791864</v>
      </c>
      <c r="BE207">
        <v>47.151390385795715</v>
      </c>
      <c r="BF207">
        <v>46.287149400498997</v>
      </c>
      <c r="BG207">
        <v>47.80134126281159</v>
      </c>
      <c r="BH207">
        <v>49.359349311688653</v>
      </c>
      <c r="BI207">
        <v>46.518119839609604</v>
      </c>
      <c r="BJ207">
        <v>46.876524337131109</v>
      </c>
      <c r="BK207">
        <v>51.5809003703964</v>
      </c>
      <c r="BL207">
        <v>49.22875366190334</v>
      </c>
      <c r="BM207">
        <v>45.966908202912734</v>
      </c>
      <c r="BN207">
        <v>50.557744188624852</v>
      </c>
      <c r="BO207">
        <v>43.774114414423806</v>
      </c>
    </row>
    <row r="208" spans="1:67" x14ac:dyDescent="0.25">
      <c r="A208" t="s">
        <v>521</v>
      </c>
      <c r="B208" t="s">
        <v>522</v>
      </c>
      <c r="C208" t="s">
        <v>116</v>
      </c>
      <c r="D208" t="s">
        <v>117</v>
      </c>
      <c r="E208">
        <v>22.521003861310145</v>
      </c>
      <c r="F208">
        <v>21.311472614888839</v>
      </c>
      <c r="G208">
        <v>22.079998586880091</v>
      </c>
      <c r="H208">
        <v>18.5937515625</v>
      </c>
      <c r="I208">
        <v>24.615385751479344</v>
      </c>
      <c r="J208">
        <v>29.032261966701878</v>
      </c>
      <c r="K208">
        <v>31.277535910199699</v>
      </c>
      <c r="L208">
        <v>25.925041572757905</v>
      </c>
      <c r="M208">
        <v>23.879207724589204</v>
      </c>
      <c r="N208">
        <v>22.034970772157294</v>
      </c>
      <c r="O208">
        <v>26.7394262826896</v>
      </c>
      <c r="P208">
        <v>27.080523204327907</v>
      </c>
      <c r="Q208">
        <v>24.537445358147856</v>
      </c>
      <c r="R208">
        <v>25.040985042663323</v>
      </c>
      <c r="S208">
        <v>33.507675723099247</v>
      </c>
      <c r="T208">
        <v>26.871328327000278</v>
      </c>
      <c r="U208">
        <v>33.97446071684945</v>
      </c>
      <c r="V208">
        <v>31.927965904116483</v>
      </c>
      <c r="W208">
        <v>38.581117823828116</v>
      </c>
      <c r="X208">
        <v>43.797441327659598</v>
      </c>
      <c r="Y208">
        <v>40.818594465482342</v>
      </c>
      <c r="Z208">
        <v>31.5802354173209</v>
      </c>
      <c r="AA208">
        <v>35.703049576426757</v>
      </c>
      <c r="AB208">
        <v>32.340757368332852</v>
      </c>
      <c r="AC208">
        <v>32.295692971309904</v>
      </c>
      <c r="AD208">
        <v>30.669895348964577</v>
      </c>
      <c r="AE208">
        <v>32.738834727436434</v>
      </c>
      <c r="AF208">
        <v>26.591281181106741</v>
      </c>
      <c r="AG208">
        <v>24.222847569495375</v>
      </c>
      <c r="AH208">
        <v>23.427773030100411</v>
      </c>
      <c r="AI208">
        <v>19.684158874329601</v>
      </c>
      <c r="AJ208">
        <v>25.37197378306373</v>
      </c>
      <c r="AK208">
        <v>23.831447033071377</v>
      </c>
      <c r="AL208">
        <v>25.679007006985806</v>
      </c>
      <c r="AM208">
        <v>71.095628307337506</v>
      </c>
      <c r="AN208">
        <v>30.972173149486405</v>
      </c>
      <c r="AO208">
        <v>32.230065820765923</v>
      </c>
      <c r="AP208">
        <v>33.467460510018221</v>
      </c>
      <c r="AQ208">
        <v>28.794463591001122</v>
      </c>
      <c r="AR208">
        <v>27.334480044313576</v>
      </c>
      <c r="AS208">
        <v>27.485862496263287</v>
      </c>
      <c r="AT208">
        <v>29.199749760378346</v>
      </c>
      <c r="AU208">
        <v>27.610493335730247</v>
      </c>
      <c r="AV208">
        <v>29.311346670076531</v>
      </c>
      <c r="AW208">
        <v>33.462096485647677</v>
      </c>
      <c r="AX208">
        <v>34.217159449832906</v>
      </c>
      <c r="AY208">
        <v>33.222150575560505</v>
      </c>
      <c r="AZ208">
        <v>35.971991460350957</v>
      </c>
      <c r="BA208">
        <v>37.604873879506556</v>
      </c>
      <c r="BB208">
        <v>36.805944914707602</v>
      </c>
      <c r="BC208">
        <v>37.27928729065507</v>
      </c>
      <c r="BD208">
        <v>39.716142175702963</v>
      </c>
      <c r="BE208">
        <v>40.540748604511499</v>
      </c>
      <c r="BF208">
        <v>42.693010716220201</v>
      </c>
      <c r="BG208">
        <v>43.902324070889193</v>
      </c>
      <c r="BH208">
        <v>45.20140687104842</v>
      </c>
      <c r="BI208">
        <v>49.484639545692197</v>
      </c>
      <c r="BJ208">
        <v>53.675271638476296</v>
      </c>
      <c r="BK208">
        <v>55.792199409588115</v>
      </c>
      <c r="BL208">
        <v>57.990370636567079</v>
      </c>
      <c r="BM208">
        <v>55.195882156717602</v>
      </c>
      <c r="BN208">
        <v>54.707505156216286</v>
      </c>
      <c r="BO208">
        <v>60.375028661186327</v>
      </c>
    </row>
    <row r="209" spans="1:67" x14ac:dyDescent="0.25">
      <c r="A209" t="s">
        <v>523</v>
      </c>
      <c r="B209" t="s">
        <v>524</v>
      </c>
      <c r="C209" t="s">
        <v>116</v>
      </c>
      <c r="D209" t="s">
        <v>117</v>
      </c>
      <c r="E209">
        <v>14.281552273466428</v>
      </c>
      <c r="F209">
        <v>13.480289944295457</v>
      </c>
      <c r="G209">
        <v>13.48911643820435</v>
      </c>
      <c r="H209">
        <v>13.741145604521723</v>
      </c>
      <c r="I209">
        <v>13.173662356576266</v>
      </c>
      <c r="J209">
        <v>12.600810645871585</v>
      </c>
      <c r="K209">
        <v>13.740741273540371</v>
      </c>
      <c r="L209">
        <v>12.948823595688962</v>
      </c>
      <c r="M209">
        <v>11.934258465304101</v>
      </c>
      <c r="N209">
        <v>10.793349386115938</v>
      </c>
      <c r="O209">
        <v>11.110497124861842</v>
      </c>
      <c r="P209">
        <v>10.835521005883258</v>
      </c>
      <c r="Q209">
        <v>10.723168976483173</v>
      </c>
      <c r="R209">
        <v>12.934602159617901</v>
      </c>
      <c r="S209">
        <v>14.617216873698208</v>
      </c>
      <c r="T209">
        <v>15.785139380254366</v>
      </c>
      <c r="U209">
        <v>16.65042318547745</v>
      </c>
      <c r="V209">
        <v>16.255244658304104</v>
      </c>
      <c r="W209">
        <v>16.931388220083402</v>
      </c>
      <c r="X209">
        <v>19.173068763009987</v>
      </c>
      <c r="Y209">
        <v>20.653790417261902</v>
      </c>
      <c r="Z209">
        <v>19.344710041256544</v>
      </c>
      <c r="AA209">
        <v>18.627831631775855</v>
      </c>
      <c r="AB209">
        <v>18.342987892457838</v>
      </c>
      <c r="AC209">
        <v>17.899849614579722</v>
      </c>
      <c r="AD209">
        <v>17.103025392679271</v>
      </c>
      <c r="AE209">
        <v>16.251896342418355</v>
      </c>
      <c r="AF209">
        <v>16.641517455262765</v>
      </c>
      <c r="AG209">
        <v>17.546756102624954</v>
      </c>
      <c r="AH209">
        <v>19.06184879220033</v>
      </c>
      <c r="AI209">
        <v>19.563580902271806</v>
      </c>
      <c r="AJ209">
        <v>20.770553101139942</v>
      </c>
      <c r="AK209">
        <v>22.438479635479272</v>
      </c>
      <c r="AL209">
        <v>23.861238758316293</v>
      </c>
      <c r="AM209">
        <v>23.959680036535161</v>
      </c>
      <c r="AN209">
        <v>26.641768879336922</v>
      </c>
      <c r="AO209">
        <v>25.861658341456398</v>
      </c>
      <c r="AP209">
        <v>26.375059831357611</v>
      </c>
      <c r="AQ209">
        <v>26.958248824641903</v>
      </c>
      <c r="AR209">
        <v>27.689121573892308</v>
      </c>
      <c r="AS209">
        <v>29.06754918717343</v>
      </c>
      <c r="AT209">
        <v>28.531956925874141</v>
      </c>
      <c r="AU209">
        <v>30.869662628884683</v>
      </c>
      <c r="AV209">
        <v>31.794444735054334</v>
      </c>
      <c r="AW209">
        <v>37.15608308786917</v>
      </c>
      <c r="AX209">
        <v>41.51859645303044</v>
      </c>
      <c r="AY209">
        <v>45.019152243298699</v>
      </c>
      <c r="AZ209">
        <v>44.783378305391167</v>
      </c>
      <c r="BA209">
        <v>51.169782391167445</v>
      </c>
      <c r="BB209">
        <v>44.611832065953152</v>
      </c>
      <c r="BC209">
        <v>46.811751738814756</v>
      </c>
      <c r="BD209">
        <v>52.648522152318805</v>
      </c>
      <c r="BE209">
        <v>52.833561541953181</v>
      </c>
      <c r="BF209">
        <v>51.194507982211057</v>
      </c>
      <c r="BG209">
        <v>46.994121563454243</v>
      </c>
      <c r="BH209">
        <v>40.950889713660075</v>
      </c>
      <c r="BI209">
        <v>38.370899873959274</v>
      </c>
      <c r="BJ209">
        <v>38.915068097566959</v>
      </c>
      <c r="BK209">
        <v>41.69676435914667</v>
      </c>
      <c r="BL209">
        <v>38.798051275476276</v>
      </c>
      <c r="BM209">
        <v>36.054483935261693</v>
      </c>
      <c r="BN209">
        <v>42.602803486064907</v>
      </c>
      <c r="BO209">
        <v>46.536378630547354</v>
      </c>
    </row>
    <row r="210" spans="1:67" x14ac:dyDescent="0.25">
      <c r="A210" t="s">
        <v>525</v>
      </c>
      <c r="B210" t="s">
        <v>526</v>
      </c>
      <c r="C210" t="s">
        <v>116</v>
      </c>
      <c r="D210" t="s">
        <v>117</v>
      </c>
      <c r="M210">
        <v>72.448941455806974</v>
      </c>
      <c r="N210">
        <v>73.13276002574338</v>
      </c>
      <c r="O210">
        <v>72.366088077877947</v>
      </c>
      <c r="P210">
        <v>71.901122835941081</v>
      </c>
      <c r="Q210">
        <v>79.856549489654583</v>
      </c>
      <c r="R210">
        <v>120.61952257192081</v>
      </c>
      <c r="S210">
        <v>76.138405442950045</v>
      </c>
      <c r="T210">
        <v>95.066513487321572</v>
      </c>
      <c r="U210">
        <v>83.98095072655407</v>
      </c>
      <c r="V210">
        <v>89.98154637631994</v>
      </c>
      <c r="W210">
        <v>90.914260343574469</v>
      </c>
      <c r="X210">
        <v>89.100290418423995</v>
      </c>
      <c r="Y210">
        <v>90.756208346793827</v>
      </c>
      <c r="Z210">
        <v>92.911833395809197</v>
      </c>
      <c r="AA210">
        <v>89.850091396250136</v>
      </c>
      <c r="AB210">
        <v>86.145291621054227</v>
      </c>
      <c r="AC210">
        <v>79.744383697308564</v>
      </c>
      <c r="AD210">
        <v>66.713494459614225</v>
      </c>
      <c r="AE210">
        <v>62.489221531183013</v>
      </c>
      <c r="AF210">
        <v>67.994302429827442</v>
      </c>
      <c r="AG210">
        <v>66.526518140463494</v>
      </c>
      <c r="AH210">
        <v>71.823137619502631</v>
      </c>
      <c r="AI210">
        <v>71.708021921857366</v>
      </c>
      <c r="AJ210">
        <v>74.699283643169196</v>
      </c>
      <c r="AK210">
        <v>75.092025365926759</v>
      </c>
      <c r="AL210">
        <v>67.807007849261325</v>
      </c>
      <c r="AM210">
        <v>60.071321907362183</v>
      </c>
      <c r="AN210">
        <v>65.041771861457605</v>
      </c>
      <c r="AO210">
        <v>66.653864565665614</v>
      </c>
      <c r="AP210">
        <v>65.188102337767603</v>
      </c>
      <c r="AQ210">
        <v>56.088407096406392</v>
      </c>
      <c r="AR210">
        <v>57.846058358063765</v>
      </c>
      <c r="AS210">
        <v>68.166457113171745</v>
      </c>
      <c r="AT210">
        <v>63.560612079181119</v>
      </c>
      <c r="AU210">
        <v>64.592779158993324</v>
      </c>
      <c r="AV210">
        <v>69.831195976798156</v>
      </c>
      <c r="AW210">
        <v>75.082799021338602</v>
      </c>
      <c r="AX210">
        <v>81.954053145767205</v>
      </c>
      <c r="AY210">
        <v>89.944604149645045</v>
      </c>
      <c r="AZ210">
        <v>94.86330036061041</v>
      </c>
      <c r="BA210">
        <v>96.102642220403723</v>
      </c>
      <c r="BB210">
        <v>84.858335113071064</v>
      </c>
      <c r="BC210">
        <v>82.549761784862469</v>
      </c>
      <c r="BD210">
        <v>84.861364260671436</v>
      </c>
      <c r="BE210">
        <v>82.850409751464682</v>
      </c>
      <c r="BF210">
        <v>81.917201763688666</v>
      </c>
      <c r="BG210">
        <v>79.56166856162541</v>
      </c>
      <c r="BH210">
        <v>69.503883859391806</v>
      </c>
      <c r="BI210">
        <v>59.905460622397875</v>
      </c>
      <c r="BJ210">
        <v>61.814310598752634</v>
      </c>
      <c r="BK210">
        <v>61.955589629452604</v>
      </c>
      <c r="BL210">
        <v>60.198189401300318</v>
      </c>
      <c r="BM210">
        <v>49.713471124350846</v>
      </c>
      <c r="BN210">
        <v>57.509276440881408</v>
      </c>
      <c r="BO210">
        <v>63.133911134781883</v>
      </c>
    </row>
    <row r="211" spans="1:67" x14ac:dyDescent="0.25">
      <c r="A211" t="s">
        <v>527</v>
      </c>
      <c r="B211" t="s">
        <v>528</v>
      </c>
      <c r="C211" t="s">
        <v>116</v>
      </c>
      <c r="D211" t="s">
        <v>117</v>
      </c>
      <c r="E211">
        <v>27.562468128505863</v>
      </c>
      <c r="F211">
        <v>27.665570690465007</v>
      </c>
      <c r="G211">
        <v>29.664864864864864</v>
      </c>
      <c r="H211">
        <v>34.750265674814031</v>
      </c>
      <c r="I211">
        <v>33.47124534546959</v>
      </c>
      <c r="J211">
        <v>29.277491067884082</v>
      </c>
      <c r="K211">
        <v>28.264654672083577</v>
      </c>
      <c r="L211">
        <v>30.659281758084688</v>
      </c>
      <c r="M211">
        <v>31.958233481684349</v>
      </c>
      <c r="N211">
        <v>31.10523861339966</v>
      </c>
      <c r="O211">
        <v>32.749897442909884</v>
      </c>
      <c r="P211">
        <v>32.818775100401602</v>
      </c>
      <c r="Q211">
        <v>32.685634975711316</v>
      </c>
      <c r="R211">
        <v>31.871208586094262</v>
      </c>
      <c r="S211">
        <v>33.434892999637292</v>
      </c>
      <c r="T211">
        <v>34.798142193640587</v>
      </c>
      <c r="U211">
        <v>30.365842009743048</v>
      </c>
      <c r="V211">
        <v>26.003370098039213</v>
      </c>
      <c r="W211">
        <v>23.134085131347369</v>
      </c>
      <c r="X211">
        <v>29.311633313958318</v>
      </c>
      <c r="Y211">
        <v>33.736231819298915</v>
      </c>
      <c r="Z211">
        <v>33.278423933842497</v>
      </c>
      <c r="AA211">
        <v>34.391534391534393</v>
      </c>
      <c r="AB211">
        <v>31.778076865560038</v>
      </c>
      <c r="AC211">
        <v>24.959688997857445</v>
      </c>
      <c r="AD211">
        <v>17.629100915853289</v>
      </c>
      <c r="AE211">
        <v>12.96050415172113</v>
      </c>
      <c r="AF211">
        <v>16.648291069459759</v>
      </c>
      <c r="AG211">
        <v>11.487943843590793</v>
      </c>
      <c r="AH211">
        <v>14.688098488111983</v>
      </c>
      <c r="AI211">
        <v>11.090890474979439</v>
      </c>
      <c r="AJ211">
        <v>15.072956232769929</v>
      </c>
      <c r="AK211">
        <v>19.670633293097836</v>
      </c>
      <c r="AL211">
        <v>11.466083243778485</v>
      </c>
      <c r="AM211">
        <v>14.610015048857983</v>
      </c>
      <c r="AN211">
        <v>14.772398487232309</v>
      </c>
      <c r="AO211">
        <v>20.029843213730928</v>
      </c>
      <c r="AP211">
        <v>17.858606720307009</v>
      </c>
      <c r="AQ211">
        <v>21.875147987053374</v>
      </c>
      <c r="AR211">
        <v>24.714368233299911</v>
      </c>
      <c r="AS211">
        <v>29.404234459949169</v>
      </c>
      <c r="AT211">
        <v>20.293345622341057</v>
      </c>
      <c r="AU211">
        <v>25.625561721305157</v>
      </c>
      <c r="AV211">
        <v>26.440228067055344</v>
      </c>
      <c r="AW211">
        <v>30.432337619505194</v>
      </c>
      <c r="AX211">
        <v>35.871591402194589</v>
      </c>
      <c r="AY211">
        <v>36.20259361727026</v>
      </c>
      <c r="AZ211">
        <v>34.403336161563189</v>
      </c>
      <c r="BA211">
        <v>36.741097827383513</v>
      </c>
      <c r="BB211">
        <v>32.780878334483305</v>
      </c>
      <c r="BC211">
        <v>32.728309950034969</v>
      </c>
      <c r="BD211">
        <v>27.512339023517988</v>
      </c>
      <c r="BE211">
        <v>21.8561745247301</v>
      </c>
      <c r="BF211">
        <v>26.85852450201342</v>
      </c>
      <c r="BG211">
        <v>20.845109004131313</v>
      </c>
      <c r="BH211">
        <v>18.378272854654139</v>
      </c>
      <c r="BI211">
        <v>15.281669890346109</v>
      </c>
      <c r="BJ211">
        <v>17.83138982971024</v>
      </c>
      <c r="BK211">
        <v>21.867918727432269</v>
      </c>
      <c r="BL211">
        <v>26.119620455262481</v>
      </c>
      <c r="BM211">
        <v>9.9551450762615055</v>
      </c>
      <c r="BN211">
        <v>4.1275486382842583</v>
      </c>
      <c r="BO211">
        <v>2.698834054005121</v>
      </c>
    </row>
    <row r="212" spans="1:67" x14ac:dyDescent="0.25">
      <c r="A212" t="s">
        <v>529</v>
      </c>
      <c r="B212" t="s">
        <v>530</v>
      </c>
      <c r="C212" t="s">
        <v>116</v>
      </c>
      <c r="D212" t="s">
        <v>117</v>
      </c>
      <c r="E212">
        <v>24.092212278773744</v>
      </c>
      <c r="F212">
        <v>31.00926861184254</v>
      </c>
      <c r="G212">
        <v>29.855702825281856</v>
      </c>
      <c r="H212">
        <v>27.920552387915677</v>
      </c>
      <c r="I212">
        <v>28.007327549075118</v>
      </c>
      <c r="J212">
        <v>26.951855990632772</v>
      </c>
      <c r="K212">
        <v>28.684015517282585</v>
      </c>
      <c r="L212">
        <v>27.878278351881047</v>
      </c>
      <c r="M212">
        <v>35.604118555028791</v>
      </c>
      <c r="N212">
        <v>38.930677349546016</v>
      </c>
      <c r="O212">
        <v>39.346745127786065</v>
      </c>
      <c r="P212">
        <v>39.681182466046764</v>
      </c>
      <c r="Q212">
        <v>43.870601336434675</v>
      </c>
      <c r="R212">
        <v>45.298308590448791</v>
      </c>
      <c r="S212">
        <v>61.394291461435394</v>
      </c>
      <c r="T212">
        <v>52.380036676762806</v>
      </c>
      <c r="U212">
        <v>54.115812197895664</v>
      </c>
      <c r="V212">
        <v>63.953748959031621</v>
      </c>
      <c r="W212">
        <v>50.209726851919442</v>
      </c>
      <c r="X212">
        <v>49.802681375631906</v>
      </c>
      <c r="Y212">
        <v>49.300832303629207</v>
      </c>
      <c r="Z212">
        <v>65.851921503822325</v>
      </c>
      <c r="AA212">
        <v>57.103606841659463</v>
      </c>
      <c r="AB212">
        <v>68.564315047746476</v>
      </c>
      <c r="AC212">
        <v>65.4332867839953</v>
      </c>
      <c r="AD212">
        <v>52.633771775465213</v>
      </c>
      <c r="AE212">
        <v>44.824704034019916</v>
      </c>
      <c r="AF212">
        <v>39.392053185559909</v>
      </c>
      <c r="AG212">
        <v>40.63186768355795</v>
      </c>
      <c r="AH212">
        <v>42.957420257971897</v>
      </c>
      <c r="AI212">
        <v>44.789263960410416</v>
      </c>
      <c r="AJ212">
        <v>42.182899649274766</v>
      </c>
      <c r="AK212">
        <v>41.456861727638397</v>
      </c>
      <c r="AL212">
        <v>38.774259956422313</v>
      </c>
      <c r="AM212">
        <v>54.738134598460896</v>
      </c>
      <c r="AN212">
        <v>52.725403427770232</v>
      </c>
      <c r="AO212">
        <v>46.272432717397983</v>
      </c>
      <c r="AP212">
        <v>47.241322403623542</v>
      </c>
      <c r="AQ212">
        <v>48.09867481676546</v>
      </c>
      <c r="AR212">
        <v>49.485262166242187</v>
      </c>
      <c r="AS212">
        <v>48.680089723263045</v>
      </c>
      <c r="AT212">
        <v>49.720578064831365</v>
      </c>
      <c r="AU212">
        <v>53.144299464132935</v>
      </c>
      <c r="AV212">
        <v>50.82121989333762</v>
      </c>
      <c r="AW212">
        <v>53.659203127552892</v>
      </c>
      <c r="AX212">
        <v>54.903243568948511</v>
      </c>
      <c r="AY212">
        <v>54.136237809261267</v>
      </c>
      <c r="AZ212">
        <v>59.271304354979435</v>
      </c>
      <c r="BA212">
        <v>62.761769817631929</v>
      </c>
      <c r="BB212">
        <v>52.307290877336477</v>
      </c>
      <c r="BC212">
        <v>52.457855196294801</v>
      </c>
      <c r="BD212">
        <v>57.576878598957769</v>
      </c>
      <c r="BE212">
        <v>61.975304004037511</v>
      </c>
      <c r="BF212">
        <v>60.626766359673731</v>
      </c>
      <c r="BG212">
        <v>58.442528976099226</v>
      </c>
      <c r="BH212">
        <v>58.11033767420173</v>
      </c>
      <c r="BI212">
        <v>54.108169207213855</v>
      </c>
      <c r="BJ212">
        <v>57.705279845561719</v>
      </c>
      <c r="BK212">
        <v>61.789839479318289</v>
      </c>
      <c r="BL212">
        <v>64.23625060610054</v>
      </c>
      <c r="BM212">
        <v>60.046871613706507</v>
      </c>
      <c r="BN212">
        <v>69.124829963921869</v>
      </c>
      <c r="BO212">
        <v>80.64765619483309</v>
      </c>
    </row>
    <row r="213" spans="1:67" x14ac:dyDescent="0.25">
      <c r="A213" t="s">
        <v>531</v>
      </c>
      <c r="B213" t="s">
        <v>532</v>
      </c>
      <c r="C213" t="s">
        <v>116</v>
      </c>
      <c r="D213" t="s">
        <v>117</v>
      </c>
      <c r="E213">
        <v>339.30657272642992</v>
      </c>
      <c r="F213">
        <v>299.40188832400565</v>
      </c>
      <c r="G213">
        <v>286.64452615348119</v>
      </c>
      <c r="H213">
        <v>296.8814524741901</v>
      </c>
      <c r="I213">
        <v>255.03068829460761</v>
      </c>
      <c r="J213">
        <v>257.54122536533043</v>
      </c>
      <c r="K213">
        <v>253.77785722798239</v>
      </c>
      <c r="L213">
        <v>235.93498509195493</v>
      </c>
      <c r="M213">
        <v>256.80047658326458</v>
      </c>
      <c r="N213">
        <v>273.69767579162811</v>
      </c>
      <c r="O213">
        <v>271.05947987005254</v>
      </c>
      <c r="P213">
        <v>259.29667094763272</v>
      </c>
      <c r="Q213">
        <v>229.05339484239309</v>
      </c>
      <c r="R213">
        <v>245.72896225326099</v>
      </c>
      <c r="S213">
        <v>313.96496095515687</v>
      </c>
      <c r="T213">
        <v>283.57018508671615</v>
      </c>
      <c r="U213">
        <v>305.89999600090647</v>
      </c>
      <c r="V213">
        <v>326.98370961035147</v>
      </c>
      <c r="W213">
        <v>334.60196101955569</v>
      </c>
      <c r="X213">
        <v>375.01040622102812</v>
      </c>
      <c r="Y213">
        <v>410.93677521105849</v>
      </c>
      <c r="Z213">
        <v>399.77826831839747</v>
      </c>
      <c r="AA213">
        <v>372.53716761032575</v>
      </c>
      <c r="AB213">
        <v>333.14703873035893</v>
      </c>
      <c r="AC213">
        <v>313.12352625424154</v>
      </c>
      <c r="AD213">
        <v>304.14484567871023</v>
      </c>
      <c r="AE213">
        <v>294.82646046849436</v>
      </c>
      <c r="AF213">
        <v>325.03847462650526</v>
      </c>
      <c r="AG213">
        <v>359.8671590030749</v>
      </c>
      <c r="AH213">
        <v>347.57268567979969</v>
      </c>
      <c r="AI213">
        <v>344.33221784506964</v>
      </c>
      <c r="AJ213">
        <v>323.88799482575104</v>
      </c>
      <c r="AK213">
        <v>311.31226728151842</v>
      </c>
      <c r="AL213">
        <v>313.41613980766539</v>
      </c>
      <c r="AM213">
        <v>316.21654758456725</v>
      </c>
      <c r="AN213">
        <v>345.4592638954615</v>
      </c>
      <c r="AO213">
        <v>334.9111632880925</v>
      </c>
      <c r="AP213">
        <v>323.86442214814036</v>
      </c>
      <c r="AQ213">
        <v>312.07925567468595</v>
      </c>
      <c r="AR213">
        <v>336.48484641288184</v>
      </c>
      <c r="AS213">
        <v>364.36452046821756</v>
      </c>
      <c r="AT213">
        <v>349.29210569497832</v>
      </c>
      <c r="AU213">
        <v>349.74601398567637</v>
      </c>
      <c r="AV213">
        <v>377.21856430158141</v>
      </c>
      <c r="AW213">
        <v>401.52371253850941</v>
      </c>
      <c r="AX213">
        <v>420.43051292055861</v>
      </c>
      <c r="AY213">
        <v>425.36339954301934</v>
      </c>
      <c r="AZ213">
        <v>394.28847191907818</v>
      </c>
      <c r="BA213">
        <v>437.32671489105712</v>
      </c>
      <c r="BB213">
        <v>358.19281182884225</v>
      </c>
      <c r="BC213">
        <v>369.6855557876458</v>
      </c>
      <c r="BD213">
        <v>379.09863137753905</v>
      </c>
      <c r="BE213">
        <v>369.2129657876647</v>
      </c>
      <c r="BF213">
        <v>367.04178004901911</v>
      </c>
      <c r="BG213">
        <v>360.46731916623702</v>
      </c>
      <c r="BH213">
        <v>329.47139894026151</v>
      </c>
      <c r="BI213">
        <v>303.1365065420743</v>
      </c>
      <c r="BJ213">
        <v>316.47756986259003</v>
      </c>
      <c r="BK213">
        <v>325.1973590768651</v>
      </c>
      <c r="BL213">
        <v>321.70349721631072</v>
      </c>
      <c r="BM213">
        <v>332.77382652314003</v>
      </c>
      <c r="BN213">
        <v>333.33960933968098</v>
      </c>
      <c r="BO213">
        <v>336.86248904118401</v>
      </c>
    </row>
    <row r="214" spans="1:67" x14ac:dyDescent="0.25">
      <c r="A214" t="s">
        <v>533</v>
      </c>
      <c r="B214" t="s">
        <v>534</v>
      </c>
      <c r="C214" t="s">
        <v>116</v>
      </c>
      <c r="D214" t="s">
        <v>117</v>
      </c>
      <c r="Y214">
        <v>142.35286825303493</v>
      </c>
      <c r="Z214">
        <v>142.3528638192727</v>
      </c>
      <c r="AA214">
        <v>142.53080756122043</v>
      </c>
      <c r="AB214">
        <v>142.69095213278968</v>
      </c>
      <c r="AC214">
        <v>150.90649636792045</v>
      </c>
      <c r="AD214">
        <v>142.79660046737877</v>
      </c>
      <c r="AE214">
        <v>157.92730124894192</v>
      </c>
      <c r="AF214">
        <v>157.99579336322449</v>
      </c>
      <c r="AG214">
        <v>192.62550362765018</v>
      </c>
      <c r="AH214">
        <v>193.46155181943675</v>
      </c>
      <c r="AI214">
        <v>142.44201806599392</v>
      </c>
      <c r="AJ214">
        <v>168.20040941177615</v>
      </c>
      <c r="AK214">
        <v>149.79177673611844</v>
      </c>
      <c r="AL214">
        <v>161.46880705322454</v>
      </c>
      <c r="AM214">
        <v>136.81471215210297</v>
      </c>
      <c r="AN214">
        <v>114.20518631644244</v>
      </c>
      <c r="AO214">
        <v>98.795453322306031</v>
      </c>
      <c r="AP214">
        <v>100.91097317162985</v>
      </c>
      <c r="AQ214">
        <v>83.138801999814945</v>
      </c>
      <c r="AR214">
        <v>69.161743992362318</v>
      </c>
      <c r="AS214">
        <v>58.552328089241421</v>
      </c>
      <c r="AT214">
        <v>45.110068567304225</v>
      </c>
      <c r="AU214">
        <v>45.127510025258147</v>
      </c>
      <c r="AV214">
        <v>55.958532695374799</v>
      </c>
      <c r="AW214">
        <v>62.810813897056725</v>
      </c>
      <c r="AX214">
        <v>66.574585635359114</v>
      </c>
      <c r="AY214">
        <v>69.789227166276348</v>
      </c>
      <c r="AZ214">
        <v>83.747462596797234</v>
      </c>
      <c r="BA214">
        <v>87.353283458021608</v>
      </c>
      <c r="BB214">
        <v>71.885402539760818</v>
      </c>
      <c r="BC214">
        <v>96.148004970316165</v>
      </c>
      <c r="BD214">
        <v>107.24767820899194</v>
      </c>
      <c r="BE214">
        <v>104.81761871988988</v>
      </c>
      <c r="BF214">
        <v>99.607024568951744</v>
      </c>
      <c r="BG214">
        <v>93.454006476960089</v>
      </c>
      <c r="BH214">
        <v>87.755558042687966</v>
      </c>
      <c r="BI214">
        <v>85.415888795641266</v>
      </c>
      <c r="BJ214">
        <v>86.586891767611434</v>
      </c>
      <c r="BK214">
        <v>88.496738833610294</v>
      </c>
      <c r="BL214">
        <v>83.00054618598277</v>
      </c>
      <c r="BM214">
        <v>64.184220118736391</v>
      </c>
      <c r="BN214">
        <v>65.39505784437857</v>
      </c>
      <c r="BO214">
        <v>73.733964891692651</v>
      </c>
    </row>
    <row r="215" spans="1:67" x14ac:dyDescent="0.25">
      <c r="A215" t="s">
        <v>535</v>
      </c>
      <c r="B215" t="s">
        <v>536</v>
      </c>
      <c r="C215" t="s">
        <v>116</v>
      </c>
      <c r="D215" t="s">
        <v>117</v>
      </c>
      <c r="I215">
        <v>58.593218120501746</v>
      </c>
      <c r="J215">
        <v>60.148032723022993</v>
      </c>
      <c r="K215">
        <v>59.395973154362416</v>
      </c>
      <c r="L215">
        <v>58.392715756136184</v>
      </c>
      <c r="M215">
        <v>50.530534230344294</v>
      </c>
      <c r="N215">
        <v>52.822432650664318</v>
      </c>
      <c r="O215">
        <v>60.302451461775064</v>
      </c>
      <c r="P215">
        <v>63.65441761371379</v>
      </c>
      <c r="Q215">
        <v>56.806472664199411</v>
      </c>
      <c r="R215">
        <v>48.042461358400587</v>
      </c>
      <c r="S215">
        <v>50.230335013084762</v>
      </c>
      <c r="T215">
        <v>59.579772903203953</v>
      </c>
      <c r="U215">
        <v>50.466471215456487</v>
      </c>
      <c r="V215">
        <v>46.449277993633267</v>
      </c>
      <c r="W215">
        <v>43.8304797295215</v>
      </c>
      <c r="X215">
        <v>46.990565556614762</v>
      </c>
      <c r="Y215">
        <v>61.08178277801818</v>
      </c>
      <c r="Z215">
        <v>62.753443739359227</v>
      </c>
      <c r="AA215">
        <v>41.688999688376441</v>
      </c>
      <c r="AB215">
        <v>33.105911198763394</v>
      </c>
      <c r="AC215">
        <v>23.029858948525369</v>
      </c>
      <c r="AD215">
        <v>31.431842775173298</v>
      </c>
      <c r="AE215">
        <v>26.926977687626774</v>
      </c>
      <c r="AF215">
        <v>55.153080169835356</v>
      </c>
      <c r="AG215">
        <v>43.116164578624073</v>
      </c>
      <c r="AH215">
        <v>41.588418614841736</v>
      </c>
      <c r="AI215">
        <v>68.690667371373976</v>
      </c>
      <c r="AJ215">
        <v>60.244049608661108</v>
      </c>
      <c r="AK215">
        <v>64.492875252877724</v>
      </c>
      <c r="AL215">
        <v>52.859837589187286</v>
      </c>
      <c r="AM215">
        <v>55.160067518832435</v>
      </c>
      <c r="AN215">
        <v>45.029250437578028</v>
      </c>
      <c r="AO215">
        <v>49.595530654093942</v>
      </c>
      <c r="AP215">
        <v>28.278024036266508</v>
      </c>
      <c r="AQ215">
        <v>35.332679556408237</v>
      </c>
      <c r="AR215">
        <v>33.749163702364157</v>
      </c>
      <c r="AS215">
        <v>57.529962895922161</v>
      </c>
      <c r="AT215">
        <v>35.938160169003261</v>
      </c>
      <c r="AU215">
        <v>38.916912248411187</v>
      </c>
      <c r="AV215">
        <v>46.446436983909564</v>
      </c>
      <c r="AW215">
        <v>46.171999738885916</v>
      </c>
      <c r="AX215">
        <v>47.547983597249278</v>
      </c>
      <c r="AY215">
        <v>42.430393774253602</v>
      </c>
      <c r="AZ215">
        <v>40.898245169672244</v>
      </c>
      <c r="BA215">
        <v>40.070100457350563</v>
      </c>
      <c r="BB215">
        <v>42.034091100567551</v>
      </c>
      <c r="BC215">
        <v>51.27490409651034</v>
      </c>
      <c r="BD215">
        <v>72.349641682511376</v>
      </c>
      <c r="BE215">
        <v>85.511562633633076</v>
      </c>
      <c r="BF215">
        <v>87.452801018136256</v>
      </c>
      <c r="BG215">
        <v>83.185413762419302</v>
      </c>
      <c r="BH215">
        <v>66.279357360581685</v>
      </c>
      <c r="BI215">
        <v>75.552305218678498</v>
      </c>
      <c r="BJ215">
        <v>74.486343595205071</v>
      </c>
      <c r="BK215">
        <v>56.695834134733488</v>
      </c>
      <c r="BL215">
        <v>56.190648875094865</v>
      </c>
      <c r="BM215">
        <v>51.557937749223349</v>
      </c>
      <c r="BN215">
        <v>58.390828070977342</v>
      </c>
    </row>
    <row r="216" spans="1:67" x14ac:dyDescent="0.25">
      <c r="A216" t="s">
        <v>537</v>
      </c>
      <c r="B216" t="s">
        <v>538</v>
      </c>
      <c r="C216" t="s">
        <v>116</v>
      </c>
      <c r="D216" t="s">
        <v>117</v>
      </c>
      <c r="J216">
        <v>55.19755730756961</v>
      </c>
      <c r="K216">
        <v>54.44100180738446</v>
      </c>
      <c r="L216">
        <v>54.296250768285191</v>
      </c>
      <c r="M216">
        <v>52.452062623587523</v>
      </c>
      <c r="N216">
        <v>48.980369735086711</v>
      </c>
      <c r="O216">
        <v>49.383892949193239</v>
      </c>
      <c r="P216">
        <v>51.246079654672371</v>
      </c>
      <c r="Q216">
        <v>57.221536416294747</v>
      </c>
      <c r="R216">
        <v>62.943036219424265</v>
      </c>
      <c r="S216">
        <v>73.248973515499316</v>
      </c>
      <c r="T216">
        <v>71.262973098158653</v>
      </c>
      <c r="U216">
        <v>72.360709521161141</v>
      </c>
      <c r="V216">
        <v>75.638076867391092</v>
      </c>
      <c r="W216">
        <v>69.796285758129898</v>
      </c>
      <c r="X216">
        <v>74.112785223429256</v>
      </c>
      <c r="Y216">
        <v>67.406464185566279</v>
      </c>
      <c r="Z216">
        <v>60.266492478384002</v>
      </c>
      <c r="AA216">
        <v>51.247740233104423</v>
      </c>
      <c r="AB216">
        <v>54.397801039588835</v>
      </c>
      <c r="AC216">
        <v>50.29067504853095</v>
      </c>
      <c r="AD216">
        <v>52.210538209372636</v>
      </c>
      <c r="AE216">
        <v>53.714122724425664</v>
      </c>
      <c r="AF216">
        <v>45.094622199672372</v>
      </c>
      <c r="AG216">
        <v>38.09570441158219</v>
      </c>
      <c r="AH216">
        <v>36.928295822943582</v>
      </c>
      <c r="AI216">
        <v>49.615627788696379</v>
      </c>
      <c r="AJ216">
        <v>47.753430926361538</v>
      </c>
      <c r="AK216">
        <v>48.675245823902031</v>
      </c>
      <c r="AL216">
        <v>53.527290487036062</v>
      </c>
      <c r="AM216">
        <v>55.148648641609796</v>
      </c>
      <c r="AN216">
        <v>59.360754335788421</v>
      </c>
      <c r="AO216">
        <v>55.281856729330705</v>
      </c>
      <c r="AP216">
        <v>63.557092754938296</v>
      </c>
      <c r="AQ216">
        <v>60.872290750953361</v>
      </c>
      <c r="AR216">
        <v>60.990489620129814</v>
      </c>
      <c r="AS216">
        <v>68.710088904491116</v>
      </c>
      <c r="AT216">
        <v>65.890738536225129</v>
      </c>
      <c r="AU216">
        <v>65.919090776770787</v>
      </c>
      <c r="AV216">
        <v>68.236982478610031</v>
      </c>
      <c r="AW216">
        <v>69.78226417676909</v>
      </c>
      <c r="AX216">
        <v>69.715811675057822</v>
      </c>
      <c r="AY216">
        <v>73.455567507026615</v>
      </c>
      <c r="AZ216">
        <v>77.62105603479948</v>
      </c>
      <c r="BA216">
        <v>80.665973939908454</v>
      </c>
      <c r="BB216">
        <v>66.071191174448714</v>
      </c>
      <c r="BC216">
        <v>73.537287672539776</v>
      </c>
      <c r="BD216">
        <v>79.276643702505154</v>
      </c>
      <c r="BE216">
        <v>77.648571622288259</v>
      </c>
      <c r="BF216">
        <v>80.451194490827135</v>
      </c>
      <c r="BG216">
        <v>78.104425747793499</v>
      </c>
      <c r="BH216">
        <v>76.560270737051923</v>
      </c>
      <c r="BI216">
        <v>72.819093373149087</v>
      </c>
      <c r="BJ216">
        <v>74.304651191651928</v>
      </c>
      <c r="BK216">
        <v>75.633616887995586</v>
      </c>
      <c r="BL216">
        <v>76.042013099146828</v>
      </c>
      <c r="BM216">
        <v>66.062082432146227</v>
      </c>
      <c r="BN216">
        <v>80.772762029714201</v>
      </c>
      <c r="BO216">
        <v>86.798587325077747</v>
      </c>
    </row>
    <row r="217" spans="1:67" x14ac:dyDescent="0.25">
      <c r="A217" t="s">
        <v>539</v>
      </c>
      <c r="B217" t="s">
        <v>540</v>
      </c>
      <c r="C217" t="s">
        <v>116</v>
      </c>
      <c r="D217" t="s">
        <v>117</v>
      </c>
      <c r="BH217">
        <v>321.36401342090949</v>
      </c>
      <c r="BI217">
        <v>320.14608906070845</v>
      </c>
      <c r="BJ217">
        <v>313.85032377067017</v>
      </c>
      <c r="BK217">
        <v>309.48795643691773</v>
      </c>
      <c r="BL217">
        <v>307.26477808028301</v>
      </c>
      <c r="BM217">
        <v>304.90316773913378</v>
      </c>
      <c r="BN217">
        <v>342.47017400796153</v>
      </c>
    </row>
    <row r="218" spans="1:67" x14ac:dyDescent="0.25">
      <c r="A218" t="s">
        <v>541</v>
      </c>
      <c r="B218" t="s">
        <v>542</v>
      </c>
      <c r="C218" t="s">
        <v>116</v>
      </c>
      <c r="D218" t="s">
        <v>117</v>
      </c>
      <c r="E218">
        <v>29.860313179937904</v>
      </c>
      <c r="F218">
        <v>39.079575238197819</v>
      </c>
      <c r="G218">
        <v>40.308108832219723</v>
      </c>
      <c r="H218">
        <v>41.842027919732836</v>
      </c>
      <c r="I218">
        <v>46.416540722580478</v>
      </c>
      <c r="J218">
        <v>37.790815100985746</v>
      </c>
      <c r="K218">
        <v>37.532647519582248</v>
      </c>
      <c r="L218">
        <v>35.903776412157242</v>
      </c>
      <c r="M218">
        <v>36.411123437499995</v>
      </c>
      <c r="N218">
        <v>39.64092360746271</v>
      </c>
      <c r="O218">
        <v>28.252594009314492</v>
      </c>
      <c r="P218">
        <v>33.173763042144195</v>
      </c>
      <c r="Q218">
        <v>36.284927974213346</v>
      </c>
      <c r="R218">
        <v>40.786224826404798</v>
      </c>
      <c r="S218">
        <v>57.450569707425579</v>
      </c>
      <c r="T218">
        <v>39.344750332042388</v>
      </c>
      <c r="U218">
        <v>33.877747334538796</v>
      </c>
      <c r="V218">
        <v>79.476718667395374</v>
      </c>
      <c r="W218">
        <v>81.945967496848269</v>
      </c>
      <c r="X218">
        <v>99.833332536711737</v>
      </c>
      <c r="Y218">
        <v>121.66706042212942</v>
      </c>
      <c r="Z218">
        <v>93.19274317003638</v>
      </c>
      <c r="AA218">
        <v>94.01817628358468</v>
      </c>
      <c r="AB218">
        <v>96.311724792547764</v>
      </c>
      <c r="AC218">
        <v>75.668316099617954</v>
      </c>
      <c r="AD218">
        <v>25.637016174133986</v>
      </c>
      <c r="AE218">
        <v>36.3583185775922</v>
      </c>
      <c r="AF218">
        <v>37.905522400426186</v>
      </c>
      <c r="AG218">
        <v>27.007358949854222</v>
      </c>
      <c r="AH218">
        <v>52.579951510012215</v>
      </c>
      <c r="AI218">
        <v>47.528152007792414</v>
      </c>
      <c r="BF218">
        <v>98.405068822372726</v>
      </c>
      <c r="BG218">
        <v>98.606965174194926</v>
      </c>
      <c r="BH218">
        <v>94.189315838800383</v>
      </c>
      <c r="BI218">
        <v>95.066859414528366</v>
      </c>
      <c r="BJ218">
        <v>100.16045640934212</v>
      </c>
      <c r="BK218">
        <v>106.57445355198674</v>
      </c>
      <c r="BL218">
        <v>101.06399383191982</v>
      </c>
      <c r="BM218">
        <v>101.64172599157344</v>
      </c>
      <c r="BN218">
        <v>105.8730991084814</v>
      </c>
      <c r="BO218">
        <v>107.70576793882655</v>
      </c>
    </row>
    <row r="219" spans="1:67" x14ac:dyDescent="0.25">
      <c r="A219" t="s">
        <v>543</v>
      </c>
      <c r="B219" t="s">
        <v>544</v>
      </c>
      <c r="C219" t="s">
        <v>116</v>
      </c>
      <c r="D219" t="s">
        <v>117</v>
      </c>
      <c r="AN219">
        <v>13.388233082832949</v>
      </c>
      <c r="AO219">
        <v>29.146392153816869</v>
      </c>
      <c r="AP219">
        <v>34.557672203737503</v>
      </c>
      <c r="AQ219">
        <v>42.279116975126946</v>
      </c>
      <c r="AR219">
        <v>26.057569872565743</v>
      </c>
      <c r="AS219">
        <v>22.492177408770971</v>
      </c>
      <c r="AT219">
        <v>56.547813425063673</v>
      </c>
      <c r="AU219">
        <v>56.866386898894049</v>
      </c>
      <c r="AV219">
        <v>61.170349498245088</v>
      </c>
      <c r="AW219">
        <v>74.229774027035816</v>
      </c>
      <c r="AX219">
        <v>73.016929553469652</v>
      </c>
      <c r="AY219">
        <v>76.907950016015334</v>
      </c>
      <c r="AZ219">
        <v>75.605195253964197</v>
      </c>
      <c r="BA219">
        <v>78.679488043901955</v>
      </c>
      <c r="BB219">
        <v>66.021819804527027</v>
      </c>
      <c r="BC219">
        <v>76.731168052926407</v>
      </c>
      <c r="BD219">
        <v>78.809039177783831</v>
      </c>
      <c r="BE219">
        <v>85.47082709687956</v>
      </c>
      <c r="BF219">
        <v>87.920271381137951</v>
      </c>
      <c r="BG219">
        <v>92.231418525706417</v>
      </c>
      <c r="BH219">
        <v>97.395766657325638</v>
      </c>
      <c r="BI219">
        <v>101.86002496934815</v>
      </c>
      <c r="BJ219">
        <v>107.52771911210115</v>
      </c>
      <c r="BK219">
        <v>109.49486571099847</v>
      </c>
      <c r="BL219">
        <v>111.95459750067288</v>
      </c>
      <c r="BM219">
        <v>104.71901489683601</v>
      </c>
      <c r="BN219">
        <v>116.76250968306408</v>
      </c>
      <c r="BO219">
        <v>137.63639101392451</v>
      </c>
    </row>
    <row r="220" spans="1:67" x14ac:dyDescent="0.25">
      <c r="A220" t="s">
        <v>545</v>
      </c>
      <c r="B220" t="s">
        <v>546</v>
      </c>
      <c r="C220" t="s">
        <v>116</v>
      </c>
      <c r="D220" t="s">
        <v>117</v>
      </c>
      <c r="E220">
        <v>38.943289003989534</v>
      </c>
      <c r="F220">
        <v>38.014001184700845</v>
      </c>
      <c r="G220">
        <v>35.893654931836537</v>
      </c>
      <c r="H220">
        <v>37.054004946050135</v>
      </c>
      <c r="I220">
        <v>38.215966050594474</v>
      </c>
      <c r="J220">
        <v>39.236832409878176</v>
      </c>
      <c r="K220">
        <v>37.288589606831437</v>
      </c>
      <c r="L220">
        <v>38.83135365452204</v>
      </c>
      <c r="M220">
        <v>37.97653024199515</v>
      </c>
      <c r="N220">
        <v>37.676356207580653</v>
      </c>
      <c r="O220">
        <v>35.610977122257758</v>
      </c>
      <c r="P220">
        <v>37.822799709577488</v>
      </c>
      <c r="Q220">
        <v>37.002805575954191</v>
      </c>
      <c r="R220">
        <v>40.247090547810558</v>
      </c>
      <c r="S220">
        <v>48.332125172327224</v>
      </c>
      <c r="T220">
        <v>47.630631658923605</v>
      </c>
      <c r="U220">
        <v>48.283547085503955</v>
      </c>
      <c r="V220">
        <v>50.08639596111103</v>
      </c>
      <c r="W220">
        <v>49.163750595636337</v>
      </c>
      <c r="X220">
        <v>50.332939129068933</v>
      </c>
      <c r="Y220">
        <v>54.738253087226497</v>
      </c>
      <c r="Z220">
        <v>41.6230332259289</v>
      </c>
      <c r="AA220">
        <v>37.406867479927456</v>
      </c>
      <c r="AB220">
        <v>33.682898676211877</v>
      </c>
      <c r="AC220">
        <v>34.831805581767192</v>
      </c>
      <c r="AD220">
        <v>36.475310061832133</v>
      </c>
      <c r="AE220">
        <v>34.542117957369236</v>
      </c>
      <c r="AF220">
        <v>37.774266669929766</v>
      </c>
      <c r="AG220">
        <v>36.066867705588344</v>
      </c>
      <c r="AH220">
        <v>42.341459864587335</v>
      </c>
      <c r="AI220">
        <v>40.102824464610443</v>
      </c>
      <c r="AJ220">
        <v>41.137769975235955</v>
      </c>
      <c r="AK220">
        <v>42.002499490140288</v>
      </c>
      <c r="AL220">
        <v>41.732180366922314</v>
      </c>
      <c r="AM220">
        <v>41.547418154820363</v>
      </c>
      <c r="AN220">
        <v>48.155193891056747</v>
      </c>
      <c r="AO220">
        <v>47.945505806077357</v>
      </c>
      <c r="AP220">
        <v>51.408418088053629</v>
      </c>
      <c r="AQ220">
        <v>47.331790721229275</v>
      </c>
      <c r="AR220">
        <v>44.527915833022568</v>
      </c>
      <c r="AS220">
        <v>59.763630440563119</v>
      </c>
      <c r="AT220">
        <v>60.202894797723609</v>
      </c>
      <c r="AU220">
        <v>55.18793376180993</v>
      </c>
      <c r="AV220">
        <v>56.332441544065446</v>
      </c>
      <c r="AW220">
        <v>51.554148887889056</v>
      </c>
      <c r="AX220">
        <v>53.832238315668882</v>
      </c>
      <c r="AY220">
        <v>56.075291915306622</v>
      </c>
      <c r="AZ220">
        <v>58.523101475656276</v>
      </c>
      <c r="BA220">
        <v>63.066250394849213</v>
      </c>
      <c r="BB220">
        <v>55.702424882294018</v>
      </c>
      <c r="BC220">
        <v>58.566185148716997</v>
      </c>
      <c r="BD220">
        <v>62.66890253348452</v>
      </c>
      <c r="BE220">
        <v>59.087818727491701</v>
      </c>
      <c r="BF220">
        <v>53.695079320914722</v>
      </c>
      <c r="BG220">
        <v>52.644119168495379</v>
      </c>
      <c r="BH220">
        <v>47.056069898099985</v>
      </c>
      <c r="BI220">
        <v>45.03957070825102</v>
      </c>
      <c r="BJ220">
        <v>46.66285051678085</v>
      </c>
      <c r="BK220">
        <v>50.387630962917953</v>
      </c>
      <c r="BL220">
        <v>49.415966632874081</v>
      </c>
      <c r="BM220">
        <v>40.089667845178759</v>
      </c>
      <c r="BN220">
        <v>45.693360941823414</v>
      </c>
    </row>
    <row r="221" spans="1:67" x14ac:dyDescent="0.25">
      <c r="A221" t="s">
        <v>547</v>
      </c>
      <c r="B221" t="s">
        <v>548</v>
      </c>
      <c r="C221" t="s">
        <v>116</v>
      </c>
      <c r="D221" t="s">
        <v>117</v>
      </c>
      <c r="BA221">
        <v>97.266297318348776</v>
      </c>
      <c r="BB221">
        <v>94.835764087996338</v>
      </c>
      <c r="BC221">
        <v>90.943448366113088</v>
      </c>
      <c r="BD221">
        <v>93.226859754919047</v>
      </c>
      <c r="BE221">
        <v>71.619811394748851</v>
      </c>
      <c r="BF221">
        <v>50.811246590746265</v>
      </c>
      <c r="BG221">
        <v>64.63451780708094</v>
      </c>
      <c r="BH221">
        <v>65.551349184500282</v>
      </c>
    </row>
    <row r="222" spans="1:67" x14ac:dyDescent="0.25">
      <c r="A222" t="s">
        <v>549</v>
      </c>
      <c r="B222" t="s">
        <v>550</v>
      </c>
      <c r="C222" t="s">
        <v>116</v>
      </c>
      <c r="D222" t="s">
        <v>117</v>
      </c>
      <c r="E222">
        <v>38.943289003989534</v>
      </c>
      <c r="F222">
        <v>38.014001184700852</v>
      </c>
      <c r="G222">
        <v>35.893654931836558</v>
      </c>
      <c r="H222">
        <v>37.054004946050149</v>
      </c>
      <c r="I222">
        <v>38.215966050594474</v>
      </c>
      <c r="J222">
        <v>39.236832409878176</v>
      </c>
      <c r="K222">
        <v>37.28858960683143</v>
      </c>
      <c r="L222">
        <v>38.83135365452204</v>
      </c>
      <c r="M222">
        <v>37.976530241995164</v>
      </c>
      <c r="N222">
        <v>37.676356207580646</v>
      </c>
      <c r="O222">
        <v>35.610977122257772</v>
      </c>
      <c r="P222">
        <v>37.822799709577502</v>
      </c>
      <c r="Q222">
        <v>37.002805575954191</v>
      </c>
      <c r="R222">
        <v>40.247090547810558</v>
      </c>
      <c r="S222">
        <v>48.332125172327217</v>
      </c>
      <c r="T222">
        <v>47.630631658923598</v>
      </c>
      <c r="U222">
        <v>48.331284791069066</v>
      </c>
      <c r="V222">
        <v>50.123573901579221</v>
      </c>
      <c r="W222">
        <v>49.199113828563753</v>
      </c>
      <c r="X222">
        <v>50.365436195893658</v>
      </c>
      <c r="Y222">
        <v>54.759924023650939</v>
      </c>
      <c r="Z222">
        <v>41.648060982972055</v>
      </c>
      <c r="AA222">
        <v>37.440741484299075</v>
      </c>
      <c r="AB222">
        <v>33.717946821868004</v>
      </c>
      <c r="AC222">
        <v>34.867027637354276</v>
      </c>
      <c r="AD222">
        <v>36.5090514140865</v>
      </c>
      <c r="AE222">
        <v>34.563210058219795</v>
      </c>
      <c r="AF222">
        <v>37.787419755087512</v>
      </c>
      <c r="AG222">
        <v>36.093507741847333</v>
      </c>
      <c r="AH222">
        <v>42.360265454207841</v>
      </c>
      <c r="AI222">
        <v>40.123712756788059</v>
      </c>
      <c r="AJ222">
        <v>41.151507983256586</v>
      </c>
      <c r="AK222">
        <v>42.01205508710558</v>
      </c>
      <c r="AL222">
        <v>41.747037977564425</v>
      </c>
      <c r="AM222">
        <v>41.554939732178518</v>
      </c>
      <c r="AN222">
        <v>48.159814856428866</v>
      </c>
      <c r="AO222">
        <v>47.989717922784649</v>
      </c>
      <c r="AP222">
        <v>51.43068635811516</v>
      </c>
      <c r="AQ222">
        <v>47.359708728405735</v>
      </c>
      <c r="AR222">
        <v>44.566592880440034</v>
      </c>
      <c r="AS222">
        <v>59.838079872492557</v>
      </c>
      <c r="AT222">
        <v>60.300233376708022</v>
      </c>
      <c r="AU222">
        <v>55.270681507825842</v>
      </c>
      <c r="AV222">
        <v>56.423948506347855</v>
      </c>
      <c r="AW222">
        <v>51.633842518422846</v>
      </c>
      <c r="AX222">
        <v>53.926869704307279</v>
      </c>
      <c r="AY222">
        <v>56.173330392261185</v>
      </c>
      <c r="AZ222">
        <v>58.616879324603701</v>
      </c>
      <c r="BA222">
        <v>63.182853210754914</v>
      </c>
      <c r="BB222">
        <v>55.835354897788555</v>
      </c>
      <c r="BC222">
        <v>58.677795924557998</v>
      </c>
      <c r="BD222">
        <v>62.782585466813352</v>
      </c>
      <c r="BE222">
        <v>59.213726547364153</v>
      </c>
      <c r="BF222">
        <v>53.805077272155017</v>
      </c>
      <c r="BG222">
        <v>52.767819884950804</v>
      </c>
      <c r="BH222">
        <v>47.168538971633375</v>
      </c>
      <c r="BI222">
        <v>45.154711694671164</v>
      </c>
      <c r="BJ222">
        <v>46.793532356063515</v>
      </c>
      <c r="BK222">
        <v>50.509627477081786</v>
      </c>
      <c r="BL222">
        <v>49.529680787560913</v>
      </c>
      <c r="BM222">
        <v>40.197753290162375</v>
      </c>
      <c r="BN222">
        <v>45.841083879491272</v>
      </c>
    </row>
    <row r="223" spans="1:67" x14ac:dyDescent="0.25">
      <c r="A223" t="s">
        <v>551</v>
      </c>
      <c r="B223" t="s">
        <v>552</v>
      </c>
      <c r="C223" t="s">
        <v>116</v>
      </c>
      <c r="D223" t="s">
        <v>117</v>
      </c>
      <c r="AM223">
        <v>96.940776284139133</v>
      </c>
      <c r="AN223">
        <v>107.41399707173052</v>
      </c>
      <c r="AO223">
        <v>106.33458024739846</v>
      </c>
      <c r="AP223">
        <v>105.76032892295071</v>
      </c>
      <c r="AQ223">
        <v>106.55541659743503</v>
      </c>
      <c r="AR223">
        <v>103.86641583029214</v>
      </c>
      <c r="AS223">
        <v>105.42871767547766</v>
      </c>
      <c r="AT223">
        <v>105.58934886350998</v>
      </c>
      <c r="AU223">
        <v>102.26073772044256</v>
      </c>
      <c r="AV223">
        <v>101.07673328868023</v>
      </c>
      <c r="AW223">
        <v>102.20245922183555</v>
      </c>
      <c r="AX223">
        <v>106.00785768873259</v>
      </c>
      <c r="AY223">
        <v>108.30936737295519</v>
      </c>
      <c r="AZ223">
        <v>108.20056015067273</v>
      </c>
      <c r="BA223">
        <v>108.86093938989866</v>
      </c>
      <c r="BB223">
        <v>98.750216185749835</v>
      </c>
      <c r="BC223">
        <v>103.77986525123207</v>
      </c>
      <c r="BD223">
        <v>115.04920028228197</v>
      </c>
      <c r="BE223">
        <v>119.93332747722063</v>
      </c>
      <c r="BF223">
        <v>119.41467084697524</v>
      </c>
      <c r="BG223">
        <v>115.38938299305437</v>
      </c>
      <c r="BH223">
        <v>110.17831502420898</v>
      </c>
      <c r="BI223">
        <v>105.63022762531317</v>
      </c>
      <c r="BJ223">
        <v>106.93056441841964</v>
      </c>
      <c r="BK223">
        <v>108.92001705500105</v>
      </c>
      <c r="BL223">
        <v>107.58090787635646</v>
      </c>
      <c r="BM223">
        <v>103.98165473328397</v>
      </c>
      <c r="BN223">
        <v>111.41910584935003</v>
      </c>
    </row>
    <row r="224" spans="1:67" x14ac:dyDescent="0.25">
      <c r="A224" t="s">
        <v>553</v>
      </c>
      <c r="B224" t="s">
        <v>554</v>
      </c>
      <c r="C224" t="s">
        <v>116</v>
      </c>
      <c r="D224" t="s">
        <v>117</v>
      </c>
    </row>
    <row r="225" spans="1:67" x14ac:dyDescent="0.25">
      <c r="A225" t="s">
        <v>555</v>
      </c>
      <c r="B225" t="s">
        <v>556</v>
      </c>
      <c r="C225" t="s">
        <v>116</v>
      </c>
      <c r="D225" t="s">
        <v>117</v>
      </c>
      <c r="AY225">
        <v>98.168193172356368</v>
      </c>
      <c r="AZ225">
        <v>101.37700037216226</v>
      </c>
      <c r="BA225">
        <v>109.16683852340689</v>
      </c>
      <c r="BB225">
        <v>87.920661778529791</v>
      </c>
      <c r="BC225">
        <v>90.961394146585505</v>
      </c>
    </row>
    <row r="226" spans="1:67" x14ac:dyDescent="0.25">
      <c r="A226" t="s">
        <v>557</v>
      </c>
      <c r="B226" t="s">
        <v>558</v>
      </c>
      <c r="C226" t="s">
        <v>116</v>
      </c>
      <c r="D226" t="s">
        <v>117</v>
      </c>
      <c r="AI226">
        <v>57.167531703950971</v>
      </c>
      <c r="AJ226">
        <v>87.842604937433222</v>
      </c>
      <c r="AK226">
        <v>133.06072408736352</v>
      </c>
      <c r="AL226">
        <v>112.19570242618514</v>
      </c>
      <c r="AM226">
        <v>108.37209543157687</v>
      </c>
      <c r="AN226">
        <v>108.5518293670001</v>
      </c>
      <c r="AO226">
        <v>111.81802865847521</v>
      </c>
      <c r="AP226">
        <v>117.58800898474824</v>
      </c>
      <c r="AQ226">
        <v>102.07014847229377</v>
      </c>
      <c r="AR226">
        <v>97.483877612665694</v>
      </c>
      <c r="AS226">
        <v>108.78841512195403</v>
      </c>
      <c r="AT226">
        <v>121.6792915272537</v>
      </c>
      <c r="AU226">
        <v>120.37388660442814</v>
      </c>
      <c r="AV226">
        <v>125.14767898107158</v>
      </c>
      <c r="AW226">
        <v>139.65037729664655</v>
      </c>
      <c r="AX226">
        <v>147.72789558635893</v>
      </c>
      <c r="AY226">
        <v>164.62628650712787</v>
      </c>
      <c r="AZ226">
        <v>166.32955293442944</v>
      </c>
      <c r="BA226">
        <v>162.07085659954186</v>
      </c>
      <c r="BB226">
        <v>136.24069102240986</v>
      </c>
      <c r="BC226">
        <v>153.45405123339947</v>
      </c>
      <c r="BD226">
        <v>167.99417534203053</v>
      </c>
      <c r="BE226">
        <v>176.16647782339473</v>
      </c>
      <c r="BF226">
        <v>181.35068314595213</v>
      </c>
      <c r="BG226">
        <v>178.03349674473773</v>
      </c>
      <c r="BH226">
        <v>180.1880319868016</v>
      </c>
      <c r="BI226">
        <v>184.033445461284</v>
      </c>
      <c r="BJ226">
        <v>188.05911339637353</v>
      </c>
      <c r="BK226">
        <v>189.80402970611539</v>
      </c>
      <c r="BL226">
        <v>183.49627251497117</v>
      </c>
      <c r="BM226">
        <v>168.49328646639594</v>
      </c>
      <c r="BN226">
        <v>184.71850545255853</v>
      </c>
      <c r="BO226">
        <v>203.8927681694289</v>
      </c>
    </row>
    <row r="227" spans="1:67" x14ac:dyDescent="0.25">
      <c r="A227" t="s">
        <v>559</v>
      </c>
      <c r="B227" t="s">
        <v>560</v>
      </c>
      <c r="C227" t="s">
        <v>116</v>
      </c>
      <c r="D227" t="s">
        <v>117</v>
      </c>
      <c r="AN227">
        <v>93.116759036475429</v>
      </c>
      <c r="AO227">
        <v>93.509331509057375</v>
      </c>
      <c r="AP227">
        <v>96.26131000609908</v>
      </c>
      <c r="AQ227">
        <v>96.684140875500475</v>
      </c>
      <c r="AR227">
        <v>92.541864797927147</v>
      </c>
      <c r="AS227">
        <v>103.9477705602287</v>
      </c>
      <c r="AT227">
        <v>104.53407656302325</v>
      </c>
      <c r="AU227">
        <v>103.65128055301767</v>
      </c>
      <c r="AV227">
        <v>102.32462585916846</v>
      </c>
      <c r="AW227">
        <v>111.55654103857478</v>
      </c>
      <c r="AX227">
        <v>120.26261780462941</v>
      </c>
      <c r="AY227">
        <v>129.78839345909853</v>
      </c>
      <c r="AZ227">
        <v>137.1271482342658</v>
      </c>
      <c r="BA227">
        <v>134.73152161892975</v>
      </c>
      <c r="BB227">
        <v>113.1218716838128</v>
      </c>
      <c r="BC227">
        <v>127.49148063262396</v>
      </c>
      <c r="BD227">
        <v>139.27790627857217</v>
      </c>
      <c r="BE227">
        <v>142.38443084530411</v>
      </c>
      <c r="BF227">
        <v>143.75635401146965</v>
      </c>
      <c r="BG227">
        <v>145.54975021185464</v>
      </c>
      <c r="BH227">
        <v>146.29585669607377</v>
      </c>
      <c r="BI227">
        <v>146.65777452866817</v>
      </c>
      <c r="BJ227">
        <v>157.27443872416993</v>
      </c>
      <c r="BK227">
        <v>161.14240343880888</v>
      </c>
      <c r="BL227">
        <v>158.79924920546006</v>
      </c>
      <c r="BM227">
        <v>146.23534210407612</v>
      </c>
      <c r="BN227">
        <v>160.92022213884641</v>
      </c>
      <c r="BO227">
        <v>179.13221334569101</v>
      </c>
    </row>
    <row r="228" spans="1:67" x14ac:dyDescent="0.25">
      <c r="A228" t="s">
        <v>561</v>
      </c>
      <c r="B228" t="s">
        <v>562</v>
      </c>
      <c r="C228" t="s">
        <v>116</v>
      </c>
      <c r="D228" t="s">
        <v>117</v>
      </c>
      <c r="E228">
        <v>42.490629613124185</v>
      </c>
      <c r="F228">
        <v>40.282428589774064</v>
      </c>
      <c r="G228">
        <v>39.608476658903335</v>
      </c>
      <c r="H228">
        <v>39.76141710945722</v>
      </c>
      <c r="I228">
        <v>40.441665219283038</v>
      </c>
      <c r="J228">
        <v>40.623268320520609</v>
      </c>
      <c r="K228">
        <v>39.675312103452534</v>
      </c>
      <c r="L228">
        <v>38.518612204438476</v>
      </c>
      <c r="M228">
        <v>39.477287485735324</v>
      </c>
      <c r="N228">
        <v>41.984779105933185</v>
      </c>
      <c r="O228">
        <v>44.29742477302824</v>
      </c>
      <c r="P228">
        <v>43.1728321606004</v>
      </c>
      <c r="Q228">
        <v>42.58855300985303</v>
      </c>
      <c r="R228">
        <v>47.298539888583036</v>
      </c>
      <c r="S228">
        <v>59.221871227655363</v>
      </c>
      <c r="T228">
        <v>51.330714863681827</v>
      </c>
      <c r="U228">
        <v>51.758562483626299</v>
      </c>
      <c r="V228">
        <v>51.280190448706321</v>
      </c>
      <c r="W228">
        <v>50.358298884687834</v>
      </c>
      <c r="X228">
        <v>56.153593199207478</v>
      </c>
      <c r="Y228">
        <v>55.87916944310124</v>
      </c>
      <c r="Z228">
        <v>55.742140343460946</v>
      </c>
      <c r="AA228">
        <v>60.656702604125535</v>
      </c>
      <c r="AB228">
        <v>64.291171385469411</v>
      </c>
      <c r="AC228">
        <v>64.166539993872689</v>
      </c>
      <c r="AD228">
        <v>63.988817663635231</v>
      </c>
      <c r="AE228">
        <v>58.231085970852291</v>
      </c>
      <c r="AF228">
        <v>58.676860898912111</v>
      </c>
      <c r="AG228">
        <v>58.346781720310339</v>
      </c>
      <c r="AH228">
        <v>59.038032864883583</v>
      </c>
      <c r="AI228">
        <v>55.823221229150164</v>
      </c>
      <c r="AJ228">
        <v>51.089652048588739</v>
      </c>
      <c r="AK228">
        <v>50.772088789564748</v>
      </c>
      <c r="AL228">
        <v>58.134927218746782</v>
      </c>
      <c r="AM228">
        <v>63.841631757848326</v>
      </c>
      <c r="AN228">
        <v>68.600457422042368</v>
      </c>
      <c r="AO228">
        <v>66.538508326884525</v>
      </c>
      <c r="AP228">
        <v>72.008710140191639</v>
      </c>
      <c r="AQ228">
        <v>74.340391238814533</v>
      </c>
      <c r="AR228">
        <v>74.898365815939457</v>
      </c>
      <c r="AS228">
        <v>81.477531932175353</v>
      </c>
      <c r="AT228">
        <v>80.588290035950351</v>
      </c>
      <c r="AU228">
        <v>77.218650705682407</v>
      </c>
      <c r="AV228">
        <v>75.245593665516211</v>
      </c>
      <c r="AW228">
        <v>78.591149581972118</v>
      </c>
      <c r="AX228">
        <v>83.751477695119718</v>
      </c>
      <c r="AY228">
        <v>88.195413477666435</v>
      </c>
      <c r="AZ228">
        <v>89.162082211188348</v>
      </c>
      <c r="BA228">
        <v>92.564150430815062</v>
      </c>
      <c r="BB228">
        <v>81.50885603742644</v>
      </c>
      <c r="BC228">
        <v>84.248377188036315</v>
      </c>
      <c r="BD228">
        <v>85.791027400108106</v>
      </c>
      <c r="BE228">
        <v>85.282251062358711</v>
      </c>
      <c r="BF228">
        <v>80.815665276975182</v>
      </c>
      <c r="BG228">
        <v>82.933531693853581</v>
      </c>
      <c r="BH228">
        <v>83.723814508727912</v>
      </c>
      <c r="BI228">
        <v>82.320645087203232</v>
      </c>
      <c r="BJ228">
        <v>84.93474943428177</v>
      </c>
      <c r="BK228">
        <v>89.131198395462093</v>
      </c>
      <c r="BL228">
        <v>91.433828968086502</v>
      </c>
      <c r="BM228">
        <v>83.211002874246446</v>
      </c>
      <c r="BN228">
        <v>88.111932538026082</v>
      </c>
      <c r="BO228">
        <v>102.74530502489228</v>
      </c>
    </row>
    <row r="229" spans="1:67" x14ac:dyDescent="0.25">
      <c r="A229" t="s">
        <v>563</v>
      </c>
      <c r="B229" t="s">
        <v>564</v>
      </c>
      <c r="C229" t="s">
        <v>116</v>
      </c>
      <c r="D229" t="s">
        <v>117</v>
      </c>
      <c r="E229">
        <v>82.61856962111203</v>
      </c>
      <c r="F229">
        <v>76.790670584292414</v>
      </c>
      <c r="G229">
        <v>93.581298371929265</v>
      </c>
      <c r="H229">
        <v>112.76668934070283</v>
      </c>
      <c r="I229">
        <v>99.968328999217917</v>
      </c>
      <c r="J229">
        <v>118.52589641434264</v>
      </c>
      <c r="K229">
        <v>146.99453551912569</v>
      </c>
      <c r="L229">
        <v>157.86516853932585</v>
      </c>
      <c r="M229">
        <v>147.71929824561403</v>
      </c>
      <c r="N229">
        <v>119.12350597609563</v>
      </c>
      <c r="O229">
        <v>130.3370786516854</v>
      </c>
      <c r="P229">
        <v>122.74590163934427</v>
      </c>
      <c r="Q229">
        <v>125.62056737588651</v>
      </c>
      <c r="R229">
        <v>126.55844155844156</v>
      </c>
      <c r="S229">
        <v>140.75723830734967</v>
      </c>
      <c r="T229">
        <v>129.83114446529081</v>
      </c>
      <c r="U229">
        <v>143.29113924050634</v>
      </c>
      <c r="V229">
        <v>134.03933434190623</v>
      </c>
      <c r="W229">
        <v>149.59486833220797</v>
      </c>
      <c r="X229">
        <v>162.12164889017006</v>
      </c>
      <c r="Y229">
        <v>188.64750894316646</v>
      </c>
      <c r="Z229">
        <v>181.01417448592534</v>
      </c>
      <c r="AA229">
        <v>168.0315230426589</v>
      </c>
      <c r="AB229">
        <v>162.56667205430742</v>
      </c>
      <c r="AC229">
        <v>148.25222755311859</v>
      </c>
      <c r="AD229">
        <v>149.51651090342679</v>
      </c>
      <c r="AE229">
        <v>148.54331092273213</v>
      </c>
      <c r="AF229">
        <v>163.95358614310939</v>
      </c>
      <c r="AG229">
        <v>157.14104747981949</v>
      </c>
      <c r="AH229">
        <v>171.00338270032921</v>
      </c>
      <c r="AI229">
        <v>127.90178245593304</v>
      </c>
      <c r="AJ229">
        <v>129.89570189386231</v>
      </c>
      <c r="AK229">
        <v>133.44203420746618</v>
      </c>
      <c r="AL229">
        <v>133.66243773062996</v>
      </c>
      <c r="AM229">
        <v>136.5437824448602</v>
      </c>
      <c r="AN229">
        <v>133.76307482019283</v>
      </c>
      <c r="AO229">
        <v>139.98722199401763</v>
      </c>
      <c r="AP229">
        <v>137.50256303187493</v>
      </c>
      <c r="AQ229">
        <v>151.95049210791962</v>
      </c>
      <c r="AR229">
        <v>146.26654470856951</v>
      </c>
      <c r="AS229">
        <v>156.40202388771954</v>
      </c>
      <c r="AT229">
        <v>155.97191439027242</v>
      </c>
      <c r="AU229">
        <v>175.79799329482023</v>
      </c>
      <c r="AV229">
        <v>172.09203119331335</v>
      </c>
      <c r="AW229">
        <v>150.17440958364014</v>
      </c>
      <c r="AX229">
        <v>124.53803710059977</v>
      </c>
      <c r="AY229">
        <v>106.92459473462644</v>
      </c>
      <c r="AZ229">
        <v>114.85132806894273</v>
      </c>
      <c r="BA229">
        <v>112.98894886725247</v>
      </c>
      <c r="BB229">
        <v>107.35425111734567</v>
      </c>
      <c r="BC229">
        <v>106.66744343139189</v>
      </c>
      <c r="BD229">
        <v>80.761299625977074</v>
      </c>
      <c r="BE229">
        <v>79.666867723024552</v>
      </c>
      <c r="BF229">
        <v>86.801295928757597</v>
      </c>
      <c r="BG229">
        <v>88.341021882007681</v>
      </c>
      <c r="BH229">
        <v>84.089711562886649</v>
      </c>
      <c r="BI229">
        <v>86.651636815124107</v>
      </c>
      <c r="BJ229">
        <v>87.798367896859887</v>
      </c>
      <c r="BK229">
        <v>84.747488500417489</v>
      </c>
      <c r="BL229">
        <v>89.18862153605879</v>
      </c>
      <c r="BM229">
        <v>86.884505157552283</v>
      </c>
      <c r="BN229">
        <v>90.865332322972918</v>
      </c>
    </row>
    <row r="230" spans="1:67" x14ac:dyDescent="0.25">
      <c r="A230" t="s">
        <v>565</v>
      </c>
      <c r="B230" t="s">
        <v>566</v>
      </c>
      <c r="C230" t="s">
        <v>116</v>
      </c>
      <c r="D230" t="s">
        <v>117</v>
      </c>
      <c r="BD230">
        <v>213.57722606827406</v>
      </c>
      <c r="BE230">
        <v>217.45339151130506</v>
      </c>
      <c r="BF230">
        <v>237.44948115783723</v>
      </c>
      <c r="BG230">
        <v>205.21758636159711</v>
      </c>
      <c r="BH230">
        <v>187.96255015604103</v>
      </c>
      <c r="BI230">
        <v>182.06454465075154</v>
      </c>
      <c r="BJ230">
        <v>164.61322081575247</v>
      </c>
      <c r="BK230">
        <v>171.72478793590952</v>
      </c>
    </row>
    <row r="231" spans="1:67" x14ac:dyDescent="0.25">
      <c r="A231" t="s">
        <v>567</v>
      </c>
      <c r="B231" t="s">
        <v>568</v>
      </c>
      <c r="C231" t="s">
        <v>116</v>
      </c>
      <c r="D231" t="s">
        <v>117</v>
      </c>
      <c r="U231">
        <v>97.092137474527831</v>
      </c>
      <c r="V231">
        <v>88.098337388483372</v>
      </c>
      <c r="W231">
        <v>85.320275722932081</v>
      </c>
      <c r="X231">
        <v>83.559002357612613</v>
      </c>
      <c r="Y231">
        <v>77.144408983686745</v>
      </c>
      <c r="Z231">
        <v>67.499894985107019</v>
      </c>
      <c r="AA231">
        <v>72.360171037023633</v>
      </c>
      <c r="AB231">
        <v>69.84775420354778</v>
      </c>
      <c r="AC231">
        <v>71.176112187318424</v>
      </c>
      <c r="AD231">
        <v>71.291734917765012</v>
      </c>
      <c r="AE231">
        <v>56.44643430795935</v>
      </c>
      <c r="AF231">
        <v>51.433851379998089</v>
      </c>
      <c r="AG231">
        <v>63.732759592908714</v>
      </c>
      <c r="AH231">
        <v>61.87121591521786</v>
      </c>
      <c r="AI231">
        <v>62.576481404885364</v>
      </c>
      <c r="AJ231">
        <v>56.058919218160241</v>
      </c>
      <c r="AK231">
        <v>52.39553897003367</v>
      </c>
      <c r="AL231">
        <v>57.891896451761014</v>
      </c>
      <c r="AM231">
        <v>50.072344089515973</v>
      </c>
      <c r="AN231">
        <v>53.392577709407064</v>
      </c>
      <c r="AO231">
        <v>98.055343463599499</v>
      </c>
      <c r="AP231">
        <v>76.647187022948046</v>
      </c>
      <c r="AQ231">
        <v>78.973949285968843</v>
      </c>
      <c r="AR231">
        <v>88.364327918723276</v>
      </c>
      <c r="AS231">
        <v>151.30244783516667</v>
      </c>
      <c r="AT231">
        <v>179.88491487747277</v>
      </c>
      <c r="AU231">
        <v>156.92988955730024</v>
      </c>
      <c r="AV231">
        <v>168.8442350342163</v>
      </c>
      <c r="AW231">
        <v>149.5409367502902</v>
      </c>
      <c r="AX231">
        <v>171.10173595476434</v>
      </c>
      <c r="AY231">
        <v>177.56693551462007</v>
      </c>
      <c r="AZ231">
        <v>174.92846279825869</v>
      </c>
      <c r="BA231">
        <v>208.84296850532732</v>
      </c>
      <c r="BB231">
        <v>221.89139078889912</v>
      </c>
      <c r="BC231">
        <v>198.10186000773447</v>
      </c>
      <c r="BD231">
        <v>210.00969277974494</v>
      </c>
      <c r="BE231">
        <v>222.08186250357676</v>
      </c>
      <c r="BF231">
        <v>196.42926721596254</v>
      </c>
      <c r="BG231">
        <v>213.15912064095409</v>
      </c>
      <c r="BH231">
        <v>192.99680509443709</v>
      </c>
      <c r="BI231">
        <v>194.44740062515501</v>
      </c>
      <c r="BJ231">
        <v>216.23661068527315</v>
      </c>
      <c r="BK231">
        <v>208.69124642904686</v>
      </c>
      <c r="BL231">
        <v>196.97232871404236</v>
      </c>
      <c r="BM231">
        <v>179.29236903708389</v>
      </c>
      <c r="BN231">
        <v>235.82019357551468</v>
      </c>
      <c r="BO231">
        <v>233.06993882709</v>
      </c>
    </row>
    <row r="232" spans="1:67" x14ac:dyDescent="0.25">
      <c r="A232" t="s">
        <v>569</v>
      </c>
      <c r="B232" t="s">
        <v>570</v>
      </c>
      <c r="C232" t="s">
        <v>116</v>
      </c>
      <c r="D232" t="s">
        <v>117</v>
      </c>
      <c r="E232">
        <v>49.156593059986221</v>
      </c>
      <c r="F232">
        <v>39.981864533949256</v>
      </c>
      <c r="G232">
        <v>42.497163425145139</v>
      </c>
      <c r="H232">
        <v>40.598414757708902</v>
      </c>
      <c r="I232">
        <v>35.916524797658944</v>
      </c>
      <c r="J232">
        <v>34.080071801601655</v>
      </c>
      <c r="K232">
        <v>40.647475970483228</v>
      </c>
      <c r="L232">
        <v>34.904728955673995</v>
      </c>
      <c r="M232">
        <v>37.882661543967053</v>
      </c>
      <c r="N232">
        <v>38.800535077938655</v>
      </c>
      <c r="O232">
        <v>38.558823529411761</v>
      </c>
      <c r="P232">
        <v>39.685511044552598</v>
      </c>
      <c r="Q232">
        <v>41.840052015604684</v>
      </c>
      <c r="R232">
        <v>47.824764222695464</v>
      </c>
      <c r="S232">
        <v>57.828968128747235</v>
      </c>
      <c r="T232">
        <v>55.372141574015629</v>
      </c>
      <c r="U232">
        <v>53.820020222446921</v>
      </c>
      <c r="V232">
        <v>58.83093325435901</v>
      </c>
      <c r="W232">
        <v>46.071197011331009</v>
      </c>
      <c r="X232">
        <v>55.141889464771388</v>
      </c>
      <c r="Y232">
        <v>53.662960795787008</v>
      </c>
      <c r="Z232">
        <v>48.614257263177095</v>
      </c>
      <c r="AA232">
        <v>38.845438157818222</v>
      </c>
      <c r="AB232">
        <v>39.927139757951181</v>
      </c>
      <c r="AC232">
        <v>36.424570624618404</v>
      </c>
      <c r="AD232">
        <v>37.397416641634123</v>
      </c>
      <c r="AE232">
        <v>33.510452002841909</v>
      </c>
      <c r="AF232">
        <v>44.598784765722876</v>
      </c>
      <c r="AG232">
        <v>42.774675216477561</v>
      </c>
      <c r="AH232">
        <v>60.168891101621888</v>
      </c>
      <c r="AI232">
        <v>56.290062908082646</v>
      </c>
      <c r="AJ232">
        <v>56.479246639534729</v>
      </c>
      <c r="AK232">
        <v>63.888006888571965</v>
      </c>
      <c r="AL232">
        <v>68.76919916375634</v>
      </c>
      <c r="AM232">
        <v>78.454498212807323</v>
      </c>
      <c r="AN232">
        <v>68.976575156530501</v>
      </c>
      <c r="AO232">
        <v>69.914179055868289</v>
      </c>
      <c r="AP232">
        <v>66.222978691442378</v>
      </c>
      <c r="AQ232">
        <v>61.424844770787047</v>
      </c>
      <c r="AR232">
        <v>64.308404916663818</v>
      </c>
      <c r="AS232">
        <v>65.284986121290302</v>
      </c>
      <c r="AT232">
        <v>67.368132499938397</v>
      </c>
      <c r="AU232">
        <v>71.64430768141078</v>
      </c>
      <c r="AV232">
        <v>61.546990540541799</v>
      </c>
      <c r="AW232">
        <v>78.11492859290972</v>
      </c>
      <c r="AX232">
        <v>80.133002486660587</v>
      </c>
      <c r="AY232">
        <v>74.205226586592715</v>
      </c>
      <c r="AZ232">
        <v>76.379353515719714</v>
      </c>
      <c r="BA232">
        <v>74.227960099017182</v>
      </c>
      <c r="BB232">
        <v>59.943825239367555</v>
      </c>
      <c r="BC232">
        <v>64.010164694725773</v>
      </c>
      <c r="BD232">
        <v>50.696094345655332</v>
      </c>
      <c r="BE232">
        <v>35.368690331594181</v>
      </c>
      <c r="BF232">
        <v>44.70525478335319</v>
      </c>
      <c r="BG232">
        <v>54.264422521094502</v>
      </c>
      <c r="BH232">
        <v>51.086207822836947</v>
      </c>
      <c r="BI232">
        <v>67.111936533092774</v>
      </c>
      <c r="BJ232">
        <v>61.050852171963122</v>
      </c>
      <c r="BK232">
        <v>50.659099114482828</v>
      </c>
      <c r="BL232">
        <v>41.999471123616203</v>
      </c>
      <c r="BM232">
        <v>48.390448968474516</v>
      </c>
    </row>
    <row r="233" spans="1:67" x14ac:dyDescent="0.25">
      <c r="A233" t="s">
        <v>571</v>
      </c>
      <c r="B233" t="s">
        <v>572</v>
      </c>
      <c r="C233" t="s">
        <v>116</v>
      </c>
      <c r="D233" t="s">
        <v>117</v>
      </c>
    </row>
    <row r="234" spans="1:67" x14ac:dyDescent="0.25">
      <c r="A234" t="s">
        <v>573</v>
      </c>
      <c r="B234" t="s">
        <v>574</v>
      </c>
      <c r="C234" t="s">
        <v>116</v>
      </c>
      <c r="D234" t="s">
        <v>117</v>
      </c>
      <c r="E234">
        <v>30.427214307847599</v>
      </c>
      <c r="F234">
        <v>32.467808864090919</v>
      </c>
      <c r="G234">
        <v>33.65933722136603</v>
      </c>
      <c r="H234">
        <v>32.160269443220763</v>
      </c>
      <c r="I234">
        <v>35.057074508738822</v>
      </c>
      <c r="J234">
        <v>31.313293585978059</v>
      </c>
      <c r="K234">
        <v>31.875834778895189</v>
      </c>
      <c r="L234">
        <v>32.526027269862588</v>
      </c>
      <c r="M234">
        <v>33.626041280624328</v>
      </c>
      <c r="N234">
        <v>30.905662031336078</v>
      </c>
      <c r="O234">
        <v>38.309567908453367</v>
      </c>
      <c r="P234">
        <v>36.970013701499703</v>
      </c>
      <c r="Q234">
        <v>33.94915755367029</v>
      </c>
      <c r="R234">
        <v>39.229030793262353</v>
      </c>
      <c r="S234">
        <v>45.194817400312971</v>
      </c>
      <c r="T234">
        <v>40.253278699585351</v>
      </c>
      <c r="U234">
        <v>42.468153671839197</v>
      </c>
      <c r="V234">
        <v>43.726654621192715</v>
      </c>
      <c r="W234">
        <v>44.390310390781742</v>
      </c>
      <c r="X234">
        <v>52.416229673534112</v>
      </c>
      <c r="Y234">
        <v>45.81058348784817</v>
      </c>
      <c r="Z234">
        <v>37.761778879338699</v>
      </c>
      <c r="AA234">
        <v>20.056797593173105</v>
      </c>
      <c r="AB234">
        <v>39.960405843227917</v>
      </c>
      <c r="AC234">
        <v>42.070838775419091</v>
      </c>
      <c r="AD234">
        <v>43.233665387989632</v>
      </c>
      <c r="AE234">
        <v>48.769899127902747</v>
      </c>
      <c r="AF234">
        <v>51.881726398325199</v>
      </c>
      <c r="AG234">
        <v>45.123382903232226</v>
      </c>
      <c r="AH234">
        <v>45.190091865655482</v>
      </c>
      <c r="AI234">
        <v>41.387023442816528</v>
      </c>
      <c r="AJ234">
        <v>36.349541321911808</v>
      </c>
      <c r="AK234">
        <v>35.904560029092018</v>
      </c>
      <c r="AL234">
        <v>42.647333333374682</v>
      </c>
      <c r="AM234">
        <v>50.988351355893549</v>
      </c>
      <c r="AN234">
        <v>55.696556572631337</v>
      </c>
      <c r="AO234">
        <v>46.61003319294462</v>
      </c>
      <c r="AP234">
        <v>49.313101141288016</v>
      </c>
      <c r="AQ234">
        <v>48.058982895124942</v>
      </c>
      <c r="AR234">
        <v>50.507867764282288</v>
      </c>
      <c r="AS234">
        <v>51.571172013565189</v>
      </c>
      <c r="AT234">
        <v>64.321908040685386</v>
      </c>
      <c r="AU234">
        <v>126.3508078499123</v>
      </c>
      <c r="AV234">
        <v>83.378914959931507</v>
      </c>
      <c r="AW234">
        <v>101.76859092156376</v>
      </c>
      <c r="AX234">
        <v>85.846745026887504</v>
      </c>
      <c r="AY234">
        <v>95.913228634579625</v>
      </c>
      <c r="AZ234">
        <v>84.731023863553943</v>
      </c>
      <c r="BA234">
        <v>80.289666415130611</v>
      </c>
      <c r="BB234">
        <v>77.109464366371455</v>
      </c>
      <c r="BC234">
        <v>80.390709289116216</v>
      </c>
      <c r="BD234">
        <v>80.681074893641508</v>
      </c>
      <c r="BE234">
        <v>80.57561968420994</v>
      </c>
      <c r="BF234">
        <v>72.648915757205742</v>
      </c>
      <c r="BG234">
        <v>76.626523166897073</v>
      </c>
      <c r="BH234">
        <v>66.564164349706516</v>
      </c>
      <c r="BI234">
        <v>63.29692513368984</v>
      </c>
      <c r="BJ234">
        <v>73.575008182222334</v>
      </c>
      <c r="BK234">
        <v>74.204753732165727</v>
      </c>
      <c r="BL234">
        <v>74.570525555855824</v>
      </c>
      <c r="BM234">
        <v>68.730360141461105</v>
      </c>
      <c r="BN234">
        <v>82.984776867046989</v>
      </c>
      <c r="BO234">
        <v>90.762829559422372</v>
      </c>
    </row>
    <row r="235" spans="1:67" x14ac:dyDescent="0.25">
      <c r="A235" t="s">
        <v>575</v>
      </c>
      <c r="B235" t="s">
        <v>576</v>
      </c>
      <c r="C235" t="s">
        <v>116</v>
      </c>
      <c r="D235" t="s">
        <v>117</v>
      </c>
      <c r="E235">
        <v>12.794699504522233</v>
      </c>
      <c r="F235">
        <v>11.66368523103784</v>
      </c>
      <c r="G235">
        <v>10.267857337322763</v>
      </c>
      <c r="H235">
        <v>10.768949372402203</v>
      </c>
      <c r="I235">
        <v>11.050678764750174</v>
      </c>
      <c r="J235">
        <v>10.139341767043977</v>
      </c>
      <c r="K235">
        <v>11.647819729462663</v>
      </c>
      <c r="L235">
        <v>10.627902156862444</v>
      </c>
      <c r="M235">
        <v>10.725619011588</v>
      </c>
      <c r="N235">
        <v>9.8693535940190422</v>
      </c>
      <c r="O235">
        <v>9.7997732724858544</v>
      </c>
      <c r="P235">
        <v>9.7709937254540105</v>
      </c>
      <c r="Q235">
        <v>10.729895186969756</v>
      </c>
      <c r="R235">
        <v>13.117959077269507</v>
      </c>
      <c r="S235">
        <v>16.639934640804753</v>
      </c>
      <c r="T235">
        <v>15.266752081234253</v>
      </c>
      <c r="U235">
        <v>14.643574514038558</v>
      </c>
      <c r="V235">
        <v>14.370548513434974</v>
      </c>
      <c r="W235">
        <v>15.356558864889115</v>
      </c>
      <c r="X235">
        <v>17.908860969256651</v>
      </c>
      <c r="Y235">
        <v>19.381211506878131</v>
      </c>
      <c r="Z235">
        <v>21.943293488162212</v>
      </c>
      <c r="AA235">
        <v>20.771080196929407</v>
      </c>
      <c r="AB235">
        <v>20.735791271130218</v>
      </c>
      <c r="AC235">
        <v>22.148940068934518</v>
      </c>
      <c r="AD235">
        <v>25.87398337948721</v>
      </c>
      <c r="AE235">
        <v>25.031648872186349</v>
      </c>
      <c r="AF235">
        <v>26.554201092694097</v>
      </c>
      <c r="AG235">
        <v>29.100228866112253</v>
      </c>
      <c r="AH235">
        <v>27.060967403529268</v>
      </c>
      <c r="AI235">
        <v>30.563495993723851</v>
      </c>
      <c r="AJ235">
        <v>32.547787733349807</v>
      </c>
      <c r="AK235">
        <v>34.2344832709421</v>
      </c>
      <c r="AL235">
        <v>33.897851645212654</v>
      </c>
      <c r="AM235">
        <v>43.067898603999588</v>
      </c>
      <c r="AN235">
        <v>42.629742033592997</v>
      </c>
      <c r="AO235">
        <v>42.129409731803378</v>
      </c>
      <c r="AP235">
        <v>43.791298823812596</v>
      </c>
      <c r="AQ235">
        <v>45.639430768566697</v>
      </c>
      <c r="AR235">
        <v>44.566424976536965</v>
      </c>
      <c r="AS235">
        <v>51.102145795445146</v>
      </c>
      <c r="AT235">
        <v>49.799585186703538</v>
      </c>
      <c r="AU235">
        <v>52.382267739417522</v>
      </c>
      <c r="AV235">
        <v>59.66992015625501</v>
      </c>
      <c r="AW235">
        <v>67.359120918893922</v>
      </c>
      <c r="AX235">
        <v>69.810483413577728</v>
      </c>
      <c r="AY235">
        <v>71.103450412516494</v>
      </c>
      <c r="AZ235">
        <v>68.735005796461024</v>
      </c>
      <c r="BA235">
        <v>64.946406187576756</v>
      </c>
      <c r="BB235">
        <v>52.215443085467911</v>
      </c>
      <c r="BC235">
        <v>56.717855502560809</v>
      </c>
      <c r="BD235">
        <v>57.305672387518484</v>
      </c>
      <c r="BE235">
        <v>54.852912386040138</v>
      </c>
      <c r="BF235">
        <v>53.380668453777801</v>
      </c>
      <c r="BG235">
        <v>51.816815001041199</v>
      </c>
      <c r="BH235">
        <v>46.694239743279645</v>
      </c>
      <c r="BI235">
        <v>44.134643426584212</v>
      </c>
      <c r="BJ235">
        <v>45.437152882388396</v>
      </c>
      <c r="BK235">
        <v>45.738932791378232</v>
      </c>
      <c r="BL235">
        <v>43.370485345926674</v>
      </c>
      <c r="BM235">
        <v>41.297916959616572</v>
      </c>
      <c r="BN235">
        <v>45.308960442117581</v>
      </c>
      <c r="BO235">
        <v>45.468770025504035</v>
      </c>
    </row>
    <row r="236" spans="1:67" x14ac:dyDescent="0.25">
      <c r="A236" t="s">
        <v>577</v>
      </c>
      <c r="B236" t="s">
        <v>578</v>
      </c>
      <c r="C236" t="s">
        <v>116</v>
      </c>
      <c r="D236" t="s">
        <v>117</v>
      </c>
      <c r="AH236">
        <v>42.023146937753587</v>
      </c>
      <c r="AI236">
        <v>38.856356727100923</v>
      </c>
      <c r="AJ236">
        <v>33.086929399306271</v>
      </c>
      <c r="AK236">
        <v>86.846830116881719</v>
      </c>
      <c r="AL236">
        <v>62.691632677016628</v>
      </c>
      <c r="AM236">
        <v>56.381059273028391</v>
      </c>
      <c r="AN236">
        <v>56.507189817927191</v>
      </c>
      <c r="AO236">
        <v>54.698404679982538</v>
      </c>
      <c r="AP236">
        <v>56.518159275236641</v>
      </c>
      <c r="AQ236">
        <v>56.080766158231228</v>
      </c>
      <c r="AR236">
        <v>61.947159304189064</v>
      </c>
      <c r="AS236">
        <v>65.033521011800289</v>
      </c>
      <c r="AT236">
        <v>62.933584797778011</v>
      </c>
      <c r="AU236">
        <v>62.263330769486885</v>
      </c>
      <c r="AV236">
        <v>63.477508905609447</v>
      </c>
      <c r="AW236">
        <v>64.643321154150769</v>
      </c>
      <c r="AX236">
        <v>63.087759940745435</v>
      </c>
      <c r="AY236">
        <v>63.579438098588696</v>
      </c>
      <c r="AZ236">
        <v>62.924603624446398</v>
      </c>
      <c r="BA236">
        <v>64.91927116995187</v>
      </c>
      <c r="BB236">
        <v>58.298326181593012</v>
      </c>
      <c r="BC236">
        <v>60.582684420428073</v>
      </c>
      <c r="BD236">
        <v>63.478736056730483</v>
      </c>
      <c r="BE236">
        <v>63.199728367147536</v>
      </c>
      <c r="BF236">
        <v>61.911898221651192</v>
      </c>
      <c r="BG236">
        <v>62.951232265504224</v>
      </c>
      <c r="BH236">
        <v>62.582179194209445</v>
      </c>
      <c r="BI236">
        <v>61.989672790598362</v>
      </c>
      <c r="BJ236">
        <v>64.862081798121224</v>
      </c>
      <c r="BK236">
        <v>69.417309792141339</v>
      </c>
      <c r="BL236">
        <v>67.907098219768926</v>
      </c>
      <c r="BM236">
        <v>63.430685694892382</v>
      </c>
      <c r="BN236">
        <v>71.055183671501666</v>
      </c>
      <c r="BO236">
        <v>73.870540067831513</v>
      </c>
    </row>
    <row r="237" spans="1:67" x14ac:dyDescent="0.25">
      <c r="A237" t="s">
        <v>579</v>
      </c>
      <c r="B237" t="s">
        <v>580</v>
      </c>
      <c r="C237" t="s">
        <v>116</v>
      </c>
      <c r="D237" t="s">
        <v>117</v>
      </c>
      <c r="E237">
        <v>46.124927324983858</v>
      </c>
      <c r="F237">
        <v>51.121660751614371</v>
      </c>
      <c r="G237">
        <v>48.176114092028079</v>
      </c>
      <c r="H237">
        <v>40.644760602200762</v>
      </c>
      <c r="I237">
        <v>51.991325399317077</v>
      </c>
      <c r="J237">
        <v>46.429239948578257</v>
      </c>
      <c r="K237">
        <v>51.591951724507283</v>
      </c>
      <c r="L237">
        <v>48.217928017120251</v>
      </c>
      <c r="M237">
        <v>52.324839496681911</v>
      </c>
      <c r="N237">
        <v>57.570050536834827</v>
      </c>
      <c r="O237">
        <v>65.069247781016202</v>
      </c>
      <c r="P237">
        <v>63.80070670826462</v>
      </c>
      <c r="Q237">
        <v>57.222128139456906</v>
      </c>
      <c r="R237">
        <v>48.649650518193276</v>
      </c>
      <c r="S237">
        <v>69.831803929088764</v>
      </c>
      <c r="T237">
        <v>71.455709359962441</v>
      </c>
      <c r="U237">
        <v>69.048775303847592</v>
      </c>
      <c r="V237">
        <v>69.122369627301708</v>
      </c>
      <c r="W237">
        <v>103.65587830370306</v>
      </c>
      <c r="X237">
        <v>92.894989025356693</v>
      </c>
      <c r="Y237">
        <v>79.043247063969119</v>
      </c>
      <c r="Z237">
        <v>72.99681068684832</v>
      </c>
      <c r="AA237">
        <v>80.074388853430975</v>
      </c>
      <c r="AB237">
        <v>67.863151144763748</v>
      </c>
      <c r="AC237">
        <v>76.964637867696084</v>
      </c>
      <c r="AD237">
        <v>77.648516113954045</v>
      </c>
      <c r="AE237">
        <v>73.347411174797443</v>
      </c>
      <c r="AF237">
        <v>67.785423174511024</v>
      </c>
      <c r="AG237">
        <v>70.830647808798361</v>
      </c>
      <c r="AH237">
        <v>65.132343958031058</v>
      </c>
      <c r="AI237">
        <v>57.993890321577538</v>
      </c>
      <c r="AJ237">
        <v>55.17341925375797</v>
      </c>
      <c r="AK237">
        <v>46.423709526769699</v>
      </c>
      <c r="AL237">
        <v>41.561220952260186</v>
      </c>
      <c r="AM237">
        <v>47.687115430208856</v>
      </c>
      <c r="AN237">
        <v>51.398452023698994</v>
      </c>
      <c r="AO237">
        <v>56.973431895039909</v>
      </c>
      <c r="AP237">
        <v>54.293460074055531</v>
      </c>
      <c r="AQ237">
        <v>53.710105489344663</v>
      </c>
      <c r="AR237">
        <v>49.9583847062747</v>
      </c>
      <c r="AS237">
        <v>50.529796428204101</v>
      </c>
      <c r="AT237">
        <v>53.426960098557117</v>
      </c>
      <c r="AU237">
        <v>53.628503950798958</v>
      </c>
      <c r="AV237">
        <v>57.558826303464762</v>
      </c>
      <c r="AW237">
        <v>60.133596901534062</v>
      </c>
      <c r="AX237">
        <v>63.856002676695702</v>
      </c>
      <c r="AY237">
        <v>64.025764374946505</v>
      </c>
      <c r="AZ237">
        <v>63.197721277433757</v>
      </c>
      <c r="BA237">
        <v>62.291209970210737</v>
      </c>
      <c r="BB237">
        <v>63.109430201398666</v>
      </c>
      <c r="BC237">
        <v>67.114739603413398</v>
      </c>
      <c r="BD237">
        <v>79.553324312567923</v>
      </c>
      <c r="BE237">
        <v>76.833593050091253</v>
      </c>
      <c r="BF237">
        <v>82.978298596957401</v>
      </c>
      <c r="BG237">
        <v>71.721887679716431</v>
      </c>
      <c r="BH237">
        <v>68.922139462237737</v>
      </c>
      <c r="BI237">
        <v>66.880568624647807</v>
      </c>
      <c r="BJ237">
        <v>58.135612754720924</v>
      </c>
      <c r="BK237">
        <v>57.955951814321118</v>
      </c>
      <c r="BL237">
        <v>56.730487441680488</v>
      </c>
      <c r="BM237">
        <v>56.210207872160822</v>
      </c>
      <c r="BN237">
        <v>55.213095007386023</v>
      </c>
      <c r="BO237">
        <v>59.812739793412831</v>
      </c>
    </row>
    <row r="238" spans="1:67" x14ac:dyDescent="0.25">
      <c r="A238" t="s">
        <v>581</v>
      </c>
      <c r="B238" t="s">
        <v>582</v>
      </c>
      <c r="C238" t="s">
        <v>116</v>
      </c>
      <c r="D238" t="s">
        <v>117</v>
      </c>
      <c r="E238">
        <v>33.559858358621305</v>
      </c>
      <c r="F238">
        <v>34.445571358183116</v>
      </c>
      <c r="G238">
        <v>33.336180243898099</v>
      </c>
      <c r="H238">
        <v>33.509339630066222</v>
      </c>
      <c r="I238">
        <v>36.130040693252347</v>
      </c>
      <c r="J238">
        <v>34.91623817924723</v>
      </c>
      <c r="K238">
        <v>35.560250295422463</v>
      </c>
      <c r="L238">
        <v>38.373124801724501</v>
      </c>
      <c r="M238">
        <v>37.620272338372629</v>
      </c>
      <c r="N238">
        <v>36.122300814477782</v>
      </c>
      <c r="O238">
        <v>34.402306765272414</v>
      </c>
      <c r="P238">
        <v>34.801825179915824</v>
      </c>
      <c r="Q238">
        <v>37.373310103382146</v>
      </c>
      <c r="R238">
        <v>38.649257665657586</v>
      </c>
      <c r="S238">
        <v>45.544769778570576</v>
      </c>
      <c r="T238">
        <v>41.337951215081063</v>
      </c>
      <c r="U238">
        <v>42.940259009098042</v>
      </c>
      <c r="V238">
        <v>45.336058648111937</v>
      </c>
      <c r="W238">
        <v>43.998974766104254</v>
      </c>
      <c r="X238">
        <v>51.867956173562725</v>
      </c>
      <c r="Y238">
        <v>54.479065609658996</v>
      </c>
      <c r="Z238">
        <v>53.96866645673343</v>
      </c>
      <c r="AA238">
        <v>47.548328822450934</v>
      </c>
      <c r="AB238">
        <v>47.384496042474424</v>
      </c>
      <c r="AC238">
        <v>48.069265418317556</v>
      </c>
      <c r="AD238">
        <v>49.155228447404802</v>
      </c>
      <c r="AE238">
        <v>49.170854681778593</v>
      </c>
      <c r="AF238">
        <v>57.227984489338688</v>
      </c>
      <c r="AG238">
        <v>67.413470506890576</v>
      </c>
      <c r="AH238">
        <v>72.406933520857933</v>
      </c>
      <c r="AI238">
        <v>75.782364364539887</v>
      </c>
      <c r="AJ238">
        <v>78.471134977417492</v>
      </c>
      <c r="AK238">
        <v>77.954645692609262</v>
      </c>
      <c r="AL238">
        <v>77.746117117409739</v>
      </c>
      <c r="AM238">
        <v>81.248952993827743</v>
      </c>
      <c r="AN238">
        <v>89.756174936824479</v>
      </c>
      <c r="AO238">
        <v>84.274147997975263</v>
      </c>
      <c r="AP238">
        <v>95.051790646475496</v>
      </c>
      <c r="AQ238">
        <v>100.24047373282828</v>
      </c>
      <c r="AR238">
        <v>100.70628870443311</v>
      </c>
      <c r="AS238">
        <v>121.29795535147205</v>
      </c>
      <c r="AT238">
        <v>120.26796627353298</v>
      </c>
      <c r="AU238">
        <v>114.96974302106671</v>
      </c>
      <c r="AV238">
        <v>116.69281970486456</v>
      </c>
      <c r="AW238">
        <v>127.41187372039271</v>
      </c>
      <c r="AX238">
        <v>137.85386683224743</v>
      </c>
      <c r="AY238">
        <v>134.0869461912682</v>
      </c>
      <c r="AZ238">
        <v>129.87322698971749</v>
      </c>
      <c r="BA238">
        <v>140.43701154093122</v>
      </c>
      <c r="BB238">
        <v>119.26941885458935</v>
      </c>
      <c r="BC238">
        <v>127.25052263825106</v>
      </c>
      <c r="BD238">
        <v>139.67540722457585</v>
      </c>
      <c r="BE238">
        <v>137.67493851023951</v>
      </c>
      <c r="BF238">
        <v>132.46227417426871</v>
      </c>
      <c r="BG238">
        <v>130.90549544439796</v>
      </c>
      <c r="BH238">
        <v>124.83966215252616</v>
      </c>
      <c r="BI238">
        <v>120.5752272891298</v>
      </c>
      <c r="BJ238">
        <v>120.89142743363792</v>
      </c>
      <c r="BK238">
        <v>120.84186473098377</v>
      </c>
      <c r="BL238">
        <v>109.68951471516606</v>
      </c>
      <c r="BM238">
        <v>97.799694862687574</v>
      </c>
      <c r="BN238">
        <v>117.24343100777486</v>
      </c>
      <c r="BO238">
        <v>133.91343276535054</v>
      </c>
    </row>
    <row r="239" spans="1:67" x14ac:dyDescent="0.25">
      <c r="A239" t="s">
        <v>583</v>
      </c>
      <c r="B239" t="s">
        <v>584</v>
      </c>
      <c r="C239" t="s">
        <v>116</v>
      </c>
      <c r="D239" t="s">
        <v>117</v>
      </c>
      <c r="AL239">
        <v>70.196305829773991</v>
      </c>
      <c r="AM239">
        <v>86.365841584158417</v>
      </c>
      <c r="AN239">
        <v>137.51590257879656</v>
      </c>
      <c r="AO239">
        <v>156.67059014267187</v>
      </c>
      <c r="AP239">
        <v>181.5901196449247</v>
      </c>
      <c r="AQ239">
        <v>106.89554276797035</v>
      </c>
      <c r="AR239">
        <v>133.60594795539035</v>
      </c>
      <c r="AS239">
        <v>175.3512061342139</v>
      </c>
      <c r="AT239">
        <v>146.65730556205631</v>
      </c>
      <c r="AU239">
        <v>138.6839688324001</v>
      </c>
      <c r="AV239">
        <v>137.66959297685554</v>
      </c>
      <c r="AW239">
        <v>128.33817067436317</v>
      </c>
      <c r="AX239">
        <v>126.99469930341631</v>
      </c>
      <c r="AY239">
        <v>141.15391207472791</v>
      </c>
      <c r="AZ239">
        <v>145.5280997157227</v>
      </c>
      <c r="BA239">
        <v>114.48014909357882</v>
      </c>
      <c r="BB239">
        <v>85.978137043410811</v>
      </c>
      <c r="BC239">
        <v>73.493044509472981</v>
      </c>
      <c r="BD239">
        <v>79.784244673457238</v>
      </c>
      <c r="BE239">
        <v>83.175944540152813</v>
      </c>
      <c r="BF239">
        <v>71.743742888234095</v>
      </c>
      <c r="BG239">
        <v>54.607159605370484</v>
      </c>
      <c r="BH239">
        <v>49.937816068955506</v>
      </c>
      <c r="BI239">
        <v>55.724644690757309</v>
      </c>
      <c r="BJ239">
        <v>53.786104605776742</v>
      </c>
      <c r="BK239">
        <v>55.84611141133027</v>
      </c>
      <c r="BL239">
        <v>56.045015914589591</v>
      </c>
      <c r="BM239">
        <v>55.749104019495391</v>
      </c>
      <c r="BN239">
        <v>71.825937435382968</v>
      </c>
    </row>
    <row r="240" spans="1:67" x14ac:dyDescent="0.25">
      <c r="A240" t="s">
        <v>585</v>
      </c>
      <c r="B240" t="s">
        <v>586</v>
      </c>
      <c r="C240" t="s">
        <v>116</v>
      </c>
      <c r="D240" t="s">
        <v>117</v>
      </c>
      <c r="AJ240">
        <v>66.101694915254242</v>
      </c>
      <c r="AK240">
        <v>105.3125</v>
      </c>
      <c r="AL240">
        <v>146.06786427145707</v>
      </c>
      <c r="AM240">
        <v>170.25802752293578</v>
      </c>
      <c r="AN240">
        <v>168.17952453987729</v>
      </c>
      <c r="AO240">
        <v>152.51612903225805</v>
      </c>
      <c r="AP240">
        <v>103.69036903690369</v>
      </c>
      <c r="AQ240">
        <v>96.320114326545195</v>
      </c>
      <c r="AR240">
        <v>90.476190476190482</v>
      </c>
      <c r="AS240">
        <v>103.58031782500478</v>
      </c>
      <c r="AT240">
        <v>81.985854943835804</v>
      </c>
      <c r="AU240">
        <v>63.704686118479223</v>
      </c>
      <c r="AV240">
        <v>63.201750694385993</v>
      </c>
      <c r="AW240">
        <v>59.319967488485503</v>
      </c>
      <c r="AX240">
        <v>53.972341974133585</v>
      </c>
      <c r="AY240">
        <v>52.447301002292235</v>
      </c>
      <c r="AZ240">
        <v>56.277777777777786</v>
      </c>
      <c r="BA240">
        <v>94.724075197089135</v>
      </c>
      <c r="BB240">
        <v>104.95217927131972</v>
      </c>
      <c r="BC240">
        <v>96.863055840402723</v>
      </c>
      <c r="BD240">
        <v>111.06283382344115</v>
      </c>
      <c r="BE240">
        <v>109.33365263725079</v>
      </c>
      <c r="BF240">
        <v>98.592822679544895</v>
      </c>
      <c r="BG240">
        <v>91.093482957660186</v>
      </c>
      <c r="BH240">
        <v>81.299930566085919</v>
      </c>
      <c r="BI240">
        <v>62.046084696626188</v>
      </c>
      <c r="BJ240">
        <v>53.575356706995528</v>
      </c>
      <c r="BK240">
        <v>50.900272639982056</v>
      </c>
      <c r="BL240">
        <v>45.299830071525029</v>
      </c>
      <c r="BM240">
        <v>36.100026936111298</v>
      </c>
    </row>
    <row r="241" spans="1:67" x14ac:dyDescent="0.25">
      <c r="A241" t="s">
        <v>587</v>
      </c>
      <c r="B241" t="s">
        <v>588</v>
      </c>
      <c r="C241" t="s">
        <v>116</v>
      </c>
      <c r="D241" t="s">
        <v>117</v>
      </c>
      <c r="E241">
        <v>21.914826703077011</v>
      </c>
      <c r="F241">
        <v>21.053787031568895</v>
      </c>
      <c r="G241">
        <v>19.840342888763747</v>
      </c>
      <c r="H241">
        <v>23.180558866488226</v>
      </c>
      <c r="I241">
        <v>20.299965318858401</v>
      </c>
      <c r="J241">
        <v>20.401225870018777</v>
      </c>
      <c r="K241">
        <v>20.359419704450897</v>
      </c>
      <c r="L241">
        <v>19.748471107562018</v>
      </c>
      <c r="M241">
        <v>20.606261119781738</v>
      </c>
      <c r="N241">
        <v>21.051980473265431</v>
      </c>
      <c r="O241">
        <v>21.460612153986879</v>
      </c>
      <c r="P241">
        <v>21.201120141249174</v>
      </c>
      <c r="Q241">
        <v>21.999389140246411</v>
      </c>
      <c r="R241">
        <v>23.274905692261257</v>
      </c>
      <c r="S241">
        <v>27.722943755744204</v>
      </c>
      <c r="T241">
        <v>25.939138489114768</v>
      </c>
      <c r="U241">
        <v>25.530837807582007</v>
      </c>
      <c r="V241">
        <v>26.064044390001293</v>
      </c>
      <c r="W241">
        <v>25.695606031015014</v>
      </c>
      <c r="X241">
        <v>27.142981102737476</v>
      </c>
      <c r="Y241">
        <v>28.356077849413165</v>
      </c>
      <c r="Z241">
        <v>27.361310688954632</v>
      </c>
      <c r="AA241">
        <v>25.973014683388836</v>
      </c>
      <c r="AB241">
        <v>27.606992475286756</v>
      </c>
      <c r="AC241">
        <v>28.383983992001905</v>
      </c>
      <c r="AD241">
        <v>27.767593648022675</v>
      </c>
      <c r="AE241">
        <v>26.788731517355892</v>
      </c>
      <c r="AF241">
        <v>27.636890158060702</v>
      </c>
      <c r="AG241">
        <v>31.033438141036232</v>
      </c>
      <c r="AH241">
        <v>30.581717732542177</v>
      </c>
      <c r="AI241">
        <v>31.326029564000226</v>
      </c>
      <c r="AJ241">
        <v>30.951936296023636</v>
      </c>
      <c r="AK241">
        <v>32.077198069887572</v>
      </c>
      <c r="AL241">
        <v>30.673666973210551</v>
      </c>
      <c r="AM241">
        <v>31.184422245255188</v>
      </c>
      <c r="AN241">
        <v>34.21762144903753</v>
      </c>
      <c r="AO241">
        <v>35.199602641751049</v>
      </c>
      <c r="AP241">
        <v>35.312056621399336</v>
      </c>
      <c r="AQ241">
        <v>35.325723264436434</v>
      </c>
      <c r="AR241">
        <v>36.418473008637051</v>
      </c>
      <c r="AS241">
        <v>38.27295061425712</v>
      </c>
      <c r="AT241">
        <v>38.357213076019512</v>
      </c>
      <c r="AU241">
        <v>40.703700242558561</v>
      </c>
      <c r="AV241">
        <v>42.484628127553407</v>
      </c>
      <c r="AW241">
        <v>44.70077915557264</v>
      </c>
      <c r="AX241">
        <v>44.475130675401566</v>
      </c>
      <c r="AY241">
        <v>45.054423952423342</v>
      </c>
      <c r="AZ241">
        <v>45.069169587402996</v>
      </c>
      <c r="BA241">
        <v>46.552769329946749</v>
      </c>
      <c r="BB241">
        <v>40.142154052502221</v>
      </c>
      <c r="BC241">
        <v>42.705141966671341</v>
      </c>
      <c r="BD241">
        <v>44.935209379680451</v>
      </c>
      <c r="BE241">
        <v>44.965009825454324</v>
      </c>
      <c r="BF241">
        <v>44.126778974003635</v>
      </c>
      <c r="BG241">
        <v>43.209521336939169</v>
      </c>
      <c r="BH241">
        <v>43.612182223592725</v>
      </c>
      <c r="BI241">
        <v>43.541997880579018</v>
      </c>
      <c r="BJ241">
        <v>43.763973270171618</v>
      </c>
      <c r="BK241">
        <v>47.027174954348837</v>
      </c>
      <c r="BL241">
        <v>46.498224534120752</v>
      </c>
      <c r="BM241">
        <v>46.415385515886456</v>
      </c>
      <c r="BN241">
        <v>52.888340123427483</v>
      </c>
      <c r="BO241">
        <v>56.177641732572013</v>
      </c>
    </row>
    <row r="242" spans="1:67" x14ac:dyDescent="0.25">
      <c r="A242" t="s">
        <v>589</v>
      </c>
      <c r="B242" t="s">
        <v>590</v>
      </c>
      <c r="C242" t="s">
        <v>116</v>
      </c>
      <c r="D242" t="s">
        <v>117</v>
      </c>
      <c r="AS242">
        <v>175.54454941173489</v>
      </c>
      <c r="AT242">
        <v>166.69637349759711</v>
      </c>
      <c r="AU242">
        <v>180.37316613373142</v>
      </c>
      <c r="AV242">
        <v>122.31198532090937</v>
      </c>
      <c r="AW242">
        <v>107.34115217056906</v>
      </c>
      <c r="AX242">
        <v>74.675913227291645</v>
      </c>
      <c r="AY242">
        <v>98.872952287226383</v>
      </c>
      <c r="AZ242">
        <v>128.76089222568945</v>
      </c>
      <c r="BA242">
        <v>135.25720489991636</v>
      </c>
      <c r="BB242">
        <v>157.69846676711393</v>
      </c>
      <c r="BC242">
        <v>134.41294320727923</v>
      </c>
      <c r="BD242">
        <v>140.78297294302683</v>
      </c>
      <c r="BE242">
        <v>128.51880954465636</v>
      </c>
      <c r="BF242">
        <v>79.645982757963424</v>
      </c>
      <c r="BG242">
        <v>82.748628075912407</v>
      </c>
      <c r="BH242">
        <v>59.919981064288343</v>
      </c>
      <c r="BI242">
        <v>59.939583891962009</v>
      </c>
      <c r="BJ242">
        <v>58.236219126324016</v>
      </c>
      <c r="BK242">
        <v>64.491777191958576</v>
      </c>
      <c r="BL242">
        <v>70.864265912683706</v>
      </c>
      <c r="BM242">
        <v>84.884996588896598</v>
      </c>
      <c r="BN242">
        <v>100.16645484132651</v>
      </c>
    </row>
    <row r="243" spans="1:67" x14ac:dyDescent="0.25">
      <c r="A243" t="s">
        <v>591</v>
      </c>
      <c r="B243" t="s">
        <v>592</v>
      </c>
      <c r="C243" t="s">
        <v>116</v>
      </c>
      <c r="D243" t="s">
        <v>117</v>
      </c>
      <c r="E243">
        <v>49.953417094882319</v>
      </c>
      <c r="F243">
        <v>49.394439261855815</v>
      </c>
      <c r="G243">
        <v>33.591812159141242</v>
      </c>
      <c r="H243">
        <v>39.232950858058203</v>
      </c>
      <c r="I243">
        <v>40.563773794539067</v>
      </c>
      <c r="J243">
        <v>37.060075064131986</v>
      </c>
      <c r="K243">
        <v>38.221352645158852</v>
      </c>
      <c r="L243">
        <v>38.165741629390268</v>
      </c>
      <c r="M243">
        <v>36.954587105396733</v>
      </c>
      <c r="N243">
        <v>38.39362573843556</v>
      </c>
      <c r="O243">
        <v>42.303398060307003</v>
      </c>
      <c r="P243">
        <v>44.505394860246277</v>
      </c>
      <c r="Q243">
        <v>43.128307955044697</v>
      </c>
      <c r="R243">
        <v>50.857196373770819</v>
      </c>
      <c r="S243">
        <v>69.008711997695286</v>
      </c>
      <c r="T243">
        <v>71.649681103625937</v>
      </c>
      <c r="U243">
        <v>66.021684968671423</v>
      </c>
      <c r="V243">
        <v>67.233644336870654</v>
      </c>
      <c r="W243">
        <v>59.916650055369679</v>
      </c>
      <c r="X243">
        <v>63.900960979421825</v>
      </c>
      <c r="Y243">
        <v>65.3495032492755</v>
      </c>
      <c r="Z243">
        <v>66.280720268857451</v>
      </c>
      <c r="AA243">
        <v>61.545589136441116</v>
      </c>
      <c r="AB243">
        <v>52.751597309587375</v>
      </c>
      <c r="AC243">
        <v>48.460034208178826</v>
      </c>
      <c r="AD243">
        <v>44.573298730774937</v>
      </c>
      <c r="AE243">
        <v>33.600288078227301</v>
      </c>
      <c r="AF243">
        <v>35.479636424552631</v>
      </c>
      <c r="AG243">
        <v>41.371450344201044</v>
      </c>
      <c r="AH243">
        <v>47.715629503602621</v>
      </c>
      <c r="AI243">
        <v>48.624964958221604</v>
      </c>
      <c r="AJ243">
        <v>49.89763375555809</v>
      </c>
      <c r="AK243">
        <v>46.599423499506813</v>
      </c>
      <c r="AL243">
        <v>46.65331112182372</v>
      </c>
      <c r="AM243">
        <v>43.890655223402725</v>
      </c>
      <c r="AN243">
        <v>43.314013718020057</v>
      </c>
      <c r="AO243">
        <v>41.833119269464675</v>
      </c>
      <c r="AP243">
        <v>55.293435707223566</v>
      </c>
      <c r="AQ243">
        <v>55.495219492264212</v>
      </c>
      <c r="AR243">
        <v>57.867995648379278</v>
      </c>
      <c r="AS243">
        <v>60.575416719781856</v>
      </c>
      <c r="AT243">
        <v>60.506647004301179</v>
      </c>
      <c r="AU243">
        <v>63.199068260122587</v>
      </c>
      <c r="AV243">
        <v>70.466351237390072</v>
      </c>
      <c r="AW243">
        <v>71.04136351002073</v>
      </c>
      <c r="AX243">
        <v>74.01877386218635</v>
      </c>
      <c r="AY243">
        <v>69.741981947096065</v>
      </c>
      <c r="AZ243">
        <v>68.729432328511393</v>
      </c>
      <c r="BA243">
        <v>72.340304791216028</v>
      </c>
      <c r="BB243">
        <v>63.497758609162751</v>
      </c>
      <c r="BC243">
        <v>61.472706126332632</v>
      </c>
      <c r="BD243">
        <v>59.560756613608355</v>
      </c>
      <c r="BE243">
        <v>59.840566556002607</v>
      </c>
      <c r="BF243">
        <v>59.411579887044432</v>
      </c>
      <c r="BG243">
        <v>56.857621461378706</v>
      </c>
      <c r="BH243">
        <v>52.814405313121839</v>
      </c>
      <c r="BI243">
        <v>48.606595850168461</v>
      </c>
      <c r="BJ243">
        <v>54.747435751170542</v>
      </c>
      <c r="BK243">
        <v>60.932860747053134</v>
      </c>
      <c r="BL243">
        <v>57.423420334277473</v>
      </c>
      <c r="BM243">
        <v>47.471738886525692</v>
      </c>
      <c r="BN243">
        <v>50.477460146289587</v>
      </c>
      <c r="BO243">
        <v>49.932439711290939</v>
      </c>
    </row>
    <row r="244" spans="1:67" x14ac:dyDescent="0.25">
      <c r="A244" t="s">
        <v>593</v>
      </c>
      <c r="B244" t="s">
        <v>594</v>
      </c>
      <c r="C244" t="s">
        <v>116</v>
      </c>
      <c r="D244" t="s">
        <v>117</v>
      </c>
      <c r="T244">
        <v>112.14808371489897</v>
      </c>
      <c r="U244">
        <v>83.566325451201848</v>
      </c>
      <c r="V244">
        <v>91.043268403119498</v>
      </c>
      <c r="W244">
        <v>96.661939836167136</v>
      </c>
      <c r="X244">
        <v>95.881288617611503</v>
      </c>
      <c r="Y244">
        <v>97.78077095760375</v>
      </c>
      <c r="Z244">
        <v>92.620423536362466</v>
      </c>
      <c r="AA244">
        <v>92.213161636134856</v>
      </c>
      <c r="AB244">
        <v>87.828416643230369</v>
      </c>
      <c r="AC244">
        <v>89.5630438048927</v>
      </c>
      <c r="AD244">
        <v>102.35935719435336</v>
      </c>
      <c r="AE244">
        <v>95.588163221297577</v>
      </c>
      <c r="AF244">
        <v>95.532292497235019</v>
      </c>
      <c r="AG244">
        <v>89.485743584813449</v>
      </c>
      <c r="AH244">
        <v>87.908992416034664</v>
      </c>
      <c r="AI244">
        <v>98.965723449944278</v>
      </c>
      <c r="AJ244">
        <v>83.462067999906651</v>
      </c>
      <c r="AK244">
        <v>72.630820723345707</v>
      </c>
      <c r="AL244">
        <v>67.443522721343967</v>
      </c>
      <c r="AM244">
        <v>62.959884025842975</v>
      </c>
      <c r="AN244">
        <v>71.119398768152791</v>
      </c>
      <c r="AO244">
        <v>77.833173797183321</v>
      </c>
      <c r="AP244">
        <v>71.850161444284879</v>
      </c>
      <c r="AQ244">
        <v>78.291561860290287</v>
      </c>
      <c r="AR244">
        <v>50.528485840334668</v>
      </c>
      <c r="AS244">
        <v>52.817979027247894</v>
      </c>
      <c r="AT244">
        <v>58.231431149838031</v>
      </c>
      <c r="AU244">
        <v>73.514633838393351</v>
      </c>
      <c r="AV244">
        <v>76.072622497597024</v>
      </c>
      <c r="AW244">
        <v>76.181406654982325</v>
      </c>
      <c r="AX244">
        <v>74.709577818010047</v>
      </c>
      <c r="AY244">
        <v>66.480974597195441</v>
      </c>
      <c r="AZ244">
        <v>70.441405213053315</v>
      </c>
      <c r="BA244">
        <v>68.66244614435017</v>
      </c>
      <c r="BB244">
        <v>78.138860259498671</v>
      </c>
      <c r="BC244">
        <v>73.189610424115287</v>
      </c>
      <c r="BD244">
        <v>78.783809246791392</v>
      </c>
      <c r="BE244">
        <v>78.041441525229033</v>
      </c>
      <c r="BF244">
        <v>82.94042217210513</v>
      </c>
      <c r="BG244">
        <v>74.920809581225313</v>
      </c>
      <c r="BH244">
        <v>81.451405104511963</v>
      </c>
      <c r="BI244">
        <v>84.947735333612343</v>
      </c>
      <c r="BJ244">
        <v>87.96748173594122</v>
      </c>
      <c r="BK244">
        <v>87.59477360622661</v>
      </c>
      <c r="BL244">
        <v>87.165447193607392</v>
      </c>
      <c r="BM244">
        <v>85.534022886695155</v>
      </c>
      <c r="BN244">
        <v>73.367469327190975</v>
      </c>
    </row>
    <row r="245" spans="1:67" x14ac:dyDescent="0.25">
      <c r="A245" t="s">
        <v>595</v>
      </c>
      <c r="B245" t="s">
        <v>596</v>
      </c>
      <c r="C245" t="s">
        <v>116</v>
      </c>
      <c r="D245" t="s">
        <v>117</v>
      </c>
      <c r="E245">
        <v>14.281552273466424</v>
      </c>
      <c r="F245">
        <v>13.480289944295457</v>
      </c>
      <c r="G245">
        <v>13.48911643820435</v>
      </c>
      <c r="H245">
        <v>13.741145604521726</v>
      </c>
      <c r="I245">
        <v>13.173662356576267</v>
      </c>
      <c r="J245">
        <v>12.600810645871588</v>
      </c>
      <c r="K245">
        <v>13.740741273540372</v>
      </c>
      <c r="L245">
        <v>12.948823595688964</v>
      </c>
      <c r="M245">
        <v>11.934258465304104</v>
      </c>
      <c r="N245">
        <v>10.793349386115942</v>
      </c>
      <c r="O245">
        <v>11.110497124861844</v>
      </c>
      <c r="P245">
        <v>10.83552100588326</v>
      </c>
      <c r="Q245">
        <v>10.723168976483175</v>
      </c>
      <c r="R245">
        <v>12.934602159617903</v>
      </c>
      <c r="S245">
        <v>14.617216873698208</v>
      </c>
      <c r="T245">
        <v>15.785139380254369</v>
      </c>
      <c r="U245">
        <v>16.65042318547745</v>
      </c>
      <c r="V245">
        <v>16.255244658304104</v>
      </c>
      <c r="W245">
        <v>16.931388220083402</v>
      </c>
      <c r="X245">
        <v>19.17306876300999</v>
      </c>
      <c r="Y245">
        <v>20.653790417261899</v>
      </c>
      <c r="Z245">
        <v>19.344710041256544</v>
      </c>
      <c r="AA245">
        <v>18.627831631775855</v>
      </c>
      <c r="AB245">
        <v>18.342987892457835</v>
      </c>
      <c r="AC245">
        <v>17.899849614579722</v>
      </c>
      <c r="AD245">
        <v>17.103025392679264</v>
      </c>
      <c r="AE245">
        <v>16.251896342418355</v>
      </c>
      <c r="AF245">
        <v>16.641517455262768</v>
      </c>
      <c r="AG245">
        <v>17.546756102624958</v>
      </c>
      <c r="AH245">
        <v>19.061848792200326</v>
      </c>
      <c r="AI245">
        <v>19.563580902271802</v>
      </c>
      <c r="AJ245">
        <v>20.770553101139942</v>
      </c>
      <c r="AK245">
        <v>22.438479635479275</v>
      </c>
      <c r="AL245">
        <v>23.861238758316293</v>
      </c>
      <c r="AM245">
        <v>23.959680036535161</v>
      </c>
      <c r="AN245">
        <v>26.641768879336929</v>
      </c>
      <c r="AO245">
        <v>25.861658341456398</v>
      </c>
      <c r="AP245">
        <v>26.375059831357614</v>
      </c>
      <c r="AQ245">
        <v>26.958248824641895</v>
      </c>
      <c r="AR245">
        <v>27.689121573892308</v>
      </c>
      <c r="AS245">
        <v>29.06754918717343</v>
      </c>
      <c r="AT245">
        <v>28.531956925874141</v>
      </c>
      <c r="AU245">
        <v>30.869662628884686</v>
      </c>
      <c r="AV245">
        <v>31.794444735054331</v>
      </c>
      <c r="AW245">
        <v>37.15608308786917</v>
      </c>
      <c r="AX245">
        <v>41.518596453030426</v>
      </c>
      <c r="AY245">
        <v>45.019152243298706</v>
      </c>
      <c r="AZ245">
        <v>44.783378305391174</v>
      </c>
      <c r="BA245">
        <v>51.169782391167452</v>
      </c>
      <c r="BB245">
        <v>44.611832065953152</v>
      </c>
      <c r="BC245">
        <v>46.811751738814763</v>
      </c>
      <c r="BD245">
        <v>52.648522152318797</v>
      </c>
      <c r="BE245">
        <v>52.833561541953181</v>
      </c>
      <c r="BF245">
        <v>51.194507982211064</v>
      </c>
      <c r="BG245">
        <v>46.994121563454243</v>
      </c>
      <c r="BH245">
        <v>40.950889713660075</v>
      </c>
      <c r="BI245">
        <v>38.37089987395926</v>
      </c>
      <c r="BJ245">
        <v>38.915068097566966</v>
      </c>
      <c r="BK245">
        <v>41.696764359146663</v>
      </c>
      <c r="BL245">
        <v>38.798051275476283</v>
      </c>
      <c r="BM245">
        <v>36.054483935261693</v>
      </c>
      <c r="BN245">
        <v>42.602803486064893</v>
      </c>
      <c r="BO245">
        <v>46.536378630547354</v>
      </c>
    </row>
    <row r="246" spans="1:67" x14ac:dyDescent="0.25">
      <c r="A246" t="s">
        <v>597</v>
      </c>
      <c r="B246" t="s">
        <v>598</v>
      </c>
      <c r="C246" t="s">
        <v>116</v>
      </c>
      <c r="D246" t="s">
        <v>117</v>
      </c>
      <c r="E246">
        <v>38.943289003989541</v>
      </c>
      <c r="F246">
        <v>38.014001184700852</v>
      </c>
      <c r="G246">
        <v>35.893654931836544</v>
      </c>
      <c r="H246">
        <v>37.054004946050163</v>
      </c>
      <c r="I246">
        <v>38.21596605059446</v>
      </c>
      <c r="J246">
        <v>39.236832409878176</v>
      </c>
      <c r="K246">
        <v>37.288589606831437</v>
      </c>
      <c r="L246">
        <v>38.831353654522033</v>
      </c>
      <c r="M246">
        <v>37.976530241995157</v>
      </c>
      <c r="N246">
        <v>37.676356207580639</v>
      </c>
      <c r="O246">
        <v>35.610977122257751</v>
      </c>
      <c r="P246">
        <v>37.822799709577495</v>
      </c>
      <c r="Q246">
        <v>37.002805575954191</v>
      </c>
      <c r="R246">
        <v>40.247090547810551</v>
      </c>
      <c r="S246">
        <v>48.332125172327224</v>
      </c>
      <c r="T246">
        <v>47.630631658923605</v>
      </c>
      <c r="U246">
        <v>48.331284791069081</v>
      </c>
      <c r="V246">
        <v>50.123573901579228</v>
      </c>
      <c r="W246">
        <v>49.199113828563732</v>
      </c>
      <c r="X246">
        <v>50.365436195893665</v>
      </c>
      <c r="Y246">
        <v>54.75992402365096</v>
      </c>
      <c r="Z246">
        <v>41.648060982972062</v>
      </c>
      <c r="AA246">
        <v>37.440741484299075</v>
      </c>
      <c r="AB246">
        <v>33.717946821868011</v>
      </c>
      <c r="AC246">
        <v>34.867027637354269</v>
      </c>
      <c r="AD246">
        <v>36.509051414086507</v>
      </c>
      <c r="AE246">
        <v>34.563210058219788</v>
      </c>
      <c r="AF246">
        <v>37.787419755087505</v>
      </c>
      <c r="AG246">
        <v>36.093507741847333</v>
      </c>
      <c r="AH246">
        <v>42.360265454207841</v>
      </c>
      <c r="AI246">
        <v>40.123712756788059</v>
      </c>
      <c r="AJ246">
        <v>41.151507983256586</v>
      </c>
      <c r="AK246">
        <v>42.01205508710558</v>
      </c>
      <c r="AL246">
        <v>41.747037977564432</v>
      </c>
      <c r="AM246">
        <v>41.554939732178511</v>
      </c>
      <c r="AN246">
        <v>48.159814856428881</v>
      </c>
      <c r="AO246">
        <v>47.989717922784635</v>
      </c>
      <c r="AP246">
        <v>51.430686358115153</v>
      </c>
      <c r="AQ246">
        <v>47.359708728405749</v>
      </c>
      <c r="AR246">
        <v>44.566592880440034</v>
      </c>
      <c r="AS246">
        <v>59.838079872492543</v>
      </c>
      <c r="AT246">
        <v>60.300233376708036</v>
      </c>
      <c r="AU246">
        <v>55.270681507825863</v>
      </c>
      <c r="AV246">
        <v>56.423948506347855</v>
      </c>
      <c r="AW246">
        <v>51.633842518422853</v>
      </c>
      <c r="AX246">
        <v>53.926869704307279</v>
      </c>
      <c r="AY246">
        <v>56.173330392261185</v>
      </c>
      <c r="AZ246">
        <v>58.616879324603694</v>
      </c>
      <c r="BA246">
        <v>63.182853210754949</v>
      </c>
      <c r="BB246">
        <v>55.835354897788548</v>
      </c>
      <c r="BC246">
        <v>58.677795924557998</v>
      </c>
      <c r="BD246">
        <v>62.782585466813373</v>
      </c>
      <c r="BE246">
        <v>59.213726547364139</v>
      </c>
      <c r="BF246">
        <v>53.805077272155003</v>
      </c>
      <c r="BG246">
        <v>52.767819884950818</v>
      </c>
      <c r="BH246">
        <v>47.16853897163336</v>
      </c>
      <c r="BI246">
        <v>45.15471169467115</v>
      </c>
      <c r="BJ246">
        <v>46.793532356063523</v>
      </c>
      <c r="BK246">
        <v>50.509627477081779</v>
      </c>
      <c r="BL246">
        <v>49.529680787560906</v>
      </c>
      <c r="BM246">
        <v>40.197753290162382</v>
      </c>
      <c r="BN246">
        <v>45.841083879491286</v>
      </c>
    </row>
    <row r="247" spans="1:67" x14ac:dyDescent="0.25">
      <c r="A247" t="s">
        <v>599</v>
      </c>
      <c r="B247" t="s">
        <v>600</v>
      </c>
      <c r="C247" t="s">
        <v>116</v>
      </c>
      <c r="D247" t="s">
        <v>117</v>
      </c>
    </row>
    <row r="248" spans="1:67" x14ac:dyDescent="0.25">
      <c r="A248" t="s">
        <v>601</v>
      </c>
      <c r="B248" t="s">
        <v>602</v>
      </c>
      <c r="C248" t="s">
        <v>116</v>
      </c>
      <c r="D248" t="s">
        <v>117</v>
      </c>
      <c r="J248">
        <v>33.44224485873535</v>
      </c>
      <c r="K248">
        <v>34.528819762122595</v>
      </c>
      <c r="L248">
        <v>35.736842105263158</v>
      </c>
      <c r="M248">
        <v>31.786106319586011</v>
      </c>
      <c r="N248">
        <v>34.805079740106322</v>
      </c>
      <c r="O248">
        <v>46.744309158284807</v>
      </c>
      <c r="P248">
        <v>48.53608715388107</v>
      </c>
      <c r="Q248">
        <v>50.088992974238877</v>
      </c>
      <c r="R248">
        <v>52.471119603925999</v>
      </c>
      <c r="S248">
        <v>67.573329887582375</v>
      </c>
      <c r="T248">
        <v>63.960032158033762</v>
      </c>
      <c r="U248">
        <v>63.098810139679252</v>
      </c>
      <c r="V248">
        <v>67.594324558602125</v>
      </c>
      <c r="W248">
        <v>69.700873626152429</v>
      </c>
      <c r="X248">
        <v>80.94798083504449</v>
      </c>
      <c r="Y248">
        <v>85.838158452196026</v>
      </c>
      <c r="Z248">
        <v>91.210956271023548</v>
      </c>
      <c r="AA248">
        <v>84.349762717508952</v>
      </c>
      <c r="AB248">
        <v>77.084031686102932</v>
      </c>
      <c r="AC248">
        <v>77.290873931757218</v>
      </c>
      <c r="AD248">
        <v>70.236382029836292</v>
      </c>
      <c r="AE248">
        <v>67.485056700742973</v>
      </c>
      <c r="AF248">
        <v>70.642041989720354</v>
      </c>
      <c r="AG248">
        <v>83.675495924069935</v>
      </c>
      <c r="AH248">
        <v>92.007215925087849</v>
      </c>
      <c r="AI248">
        <v>94.161265567647035</v>
      </c>
      <c r="AJ248">
        <v>85.686020218143128</v>
      </c>
      <c r="AK248">
        <v>86.000087554174144</v>
      </c>
      <c r="AL248">
        <v>88.41096774193548</v>
      </c>
      <c r="AM248">
        <v>92.804386042570414</v>
      </c>
      <c r="AN248">
        <v>93.71444656869069</v>
      </c>
      <c r="AO248">
        <v>85.720354762067103</v>
      </c>
      <c r="AP248">
        <v>80.500710443962092</v>
      </c>
      <c r="AQ248">
        <v>79.979458262007853</v>
      </c>
      <c r="AR248">
        <v>77.905113941166519</v>
      </c>
      <c r="AS248">
        <v>82.639110670191002</v>
      </c>
      <c r="AT248">
        <v>89.552201194466136</v>
      </c>
      <c r="AU248">
        <v>85.342175969265568</v>
      </c>
      <c r="AV248">
        <v>82.390340709915975</v>
      </c>
      <c r="AW248">
        <v>86.925344696628343</v>
      </c>
      <c r="AX248">
        <v>90.251247880394544</v>
      </c>
      <c r="AY248">
        <v>93.940930409430862</v>
      </c>
      <c r="AZ248">
        <v>104.05940097664671</v>
      </c>
      <c r="BA248">
        <v>114.3436602186955</v>
      </c>
      <c r="BB248">
        <v>93.016878787672212</v>
      </c>
      <c r="BC248">
        <v>100.15100983679926</v>
      </c>
      <c r="BD248">
        <v>100.10637930423694</v>
      </c>
      <c r="BE248">
        <v>101.55072392966807</v>
      </c>
      <c r="BF248">
        <v>98.954838603642102</v>
      </c>
      <c r="BG248">
        <v>95.533840450312383</v>
      </c>
      <c r="BH248">
        <v>87.248530659605223</v>
      </c>
      <c r="BI248">
        <v>87.092664364146586</v>
      </c>
      <c r="BJ248">
        <v>95.8091979825804</v>
      </c>
      <c r="BK248">
        <v>103.87182426063521</v>
      </c>
      <c r="BL248">
        <v>102.33261472578927</v>
      </c>
      <c r="BM248">
        <v>84.240772225816542</v>
      </c>
      <c r="BN248">
        <v>94.352172709998996</v>
      </c>
      <c r="BO248">
        <v>107.3954681482504</v>
      </c>
    </row>
    <row r="249" spans="1:67" x14ac:dyDescent="0.25">
      <c r="A249" t="s">
        <v>603</v>
      </c>
      <c r="B249" t="s">
        <v>604</v>
      </c>
      <c r="C249" t="s">
        <v>116</v>
      </c>
      <c r="D249" t="s">
        <v>117</v>
      </c>
      <c r="E249">
        <v>5.7268722466960353</v>
      </c>
      <c r="F249">
        <v>11.961057023643949</v>
      </c>
      <c r="G249">
        <v>13.574097135740971</v>
      </c>
      <c r="H249">
        <v>11.158798283261802</v>
      </c>
      <c r="I249">
        <v>9.9403578528827037</v>
      </c>
      <c r="J249">
        <v>9.9350046425255343</v>
      </c>
      <c r="K249">
        <v>9.7714736012608352</v>
      </c>
      <c r="L249">
        <v>9.0909090909090917</v>
      </c>
      <c r="M249">
        <v>8.7619047619047628</v>
      </c>
      <c r="N249">
        <v>8.3333333333333321</v>
      </c>
      <c r="O249">
        <v>10.788804071246821</v>
      </c>
      <c r="P249">
        <v>13.567010309278352</v>
      </c>
      <c r="Q249">
        <v>14.562435143548946</v>
      </c>
      <c r="R249">
        <v>16.126373626373628</v>
      </c>
      <c r="S249">
        <v>17.002823719241629</v>
      </c>
      <c r="T249">
        <v>15.653118212845174</v>
      </c>
      <c r="U249">
        <v>15.524781341107872</v>
      </c>
      <c r="V249">
        <v>14.522389472687683</v>
      </c>
      <c r="W249">
        <v>11.43561539920349</v>
      </c>
      <c r="X249">
        <v>9.0997444296461616</v>
      </c>
      <c r="Y249">
        <v>17.089817611746263</v>
      </c>
      <c r="Z249">
        <v>21.141627642070624</v>
      </c>
      <c r="AA249">
        <v>26.880921065172224</v>
      </c>
      <c r="AB249">
        <v>29.031051791338864</v>
      </c>
      <c r="AC249">
        <v>35.280105104763813</v>
      </c>
      <c r="AD249">
        <v>34.826972118932623</v>
      </c>
      <c r="AE249">
        <v>29.414459477714068</v>
      </c>
      <c r="AF249">
        <v>33.338285027548821</v>
      </c>
      <c r="AG249">
        <v>36.206833843427525</v>
      </c>
      <c r="AH249">
        <v>33.9836682372597</v>
      </c>
      <c r="AI249">
        <v>30.942995500434794</v>
      </c>
      <c r="AJ249">
        <v>30.476011673389493</v>
      </c>
      <c r="AK249">
        <v>31.737365644503956</v>
      </c>
      <c r="AL249">
        <v>33.017087775461832</v>
      </c>
      <c r="AM249">
        <v>41.745852340941184</v>
      </c>
      <c r="AN249">
        <v>44.242634750617135</v>
      </c>
      <c r="AO249">
        <v>49.369314886372834</v>
      </c>
      <c r="AP249">
        <v>54.970323572402314</v>
      </c>
      <c r="AQ249">
        <v>40.395410588384749</v>
      </c>
      <c r="AR249">
        <v>37.664922012932486</v>
      </c>
      <c r="AS249">
        <v>42.354437039011408</v>
      </c>
      <c r="AT249">
        <v>49.871475138793478</v>
      </c>
      <c r="AU249">
        <v>47.982394048757733</v>
      </c>
      <c r="AV249">
        <v>46.225097627092325</v>
      </c>
      <c r="AW249">
        <v>48.825838150886476</v>
      </c>
      <c r="AX249">
        <v>46.142357052046407</v>
      </c>
      <c r="AY249">
        <v>48.762871070690714</v>
      </c>
      <c r="AZ249">
        <v>47.850816748786244</v>
      </c>
      <c r="BA249">
        <v>50.548253895166518</v>
      </c>
      <c r="BB249">
        <v>46.78706694676378</v>
      </c>
      <c r="BC249">
        <v>46.694465226308481</v>
      </c>
      <c r="BD249">
        <v>53.304175635646835</v>
      </c>
      <c r="BE249">
        <v>52.830802656722987</v>
      </c>
      <c r="BF249">
        <v>52.527298799813835</v>
      </c>
      <c r="BG249">
        <v>53.76630116625433</v>
      </c>
      <c r="BH249">
        <v>51.088543600755173</v>
      </c>
      <c r="BI249">
        <v>48.328186233897299</v>
      </c>
      <c r="BJ249">
        <v>55.762168749567955</v>
      </c>
      <c r="BK249">
        <v>62.55436947854929</v>
      </c>
      <c r="BL249">
        <v>62.68872895808363</v>
      </c>
      <c r="BM249">
        <v>60.955931041445943</v>
      </c>
      <c r="BN249">
        <v>70.834923199474247</v>
      </c>
      <c r="BO249">
        <v>80.49795461216867</v>
      </c>
    </row>
    <row r="250" spans="1:67" x14ac:dyDescent="0.25">
      <c r="A250" t="s">
        <v>605</v>
      </c>
      <c r="B250" t="s">
        <v>606</v>
      </c>
      <c r="C250" t="s">
        <v>116</v>
      </c>
      <c r="D250" t="s">
        <v>117</v>
      </c>
    </row>
    <row r="251" spans="1:67" x14ac:dyDescent="0.25">
      <c r="A251" t="s">
        <v>607</v>
      </c>
      <c r="B251" t="s">
        <v>608</v>
      </c>
      <c r="C251" t="s">
        <v>116</v>
      </c>
      <c r="D251" t="s">
        <v>117</v>
      </c>
      <c r="AI251">
        <v>50.075780101674141</v>
      </c>
      <c r="AJ251">
        <v>43.901210837423008</v>
      </c>
      <c r="AK251">
        <v>51.795415358155985</v>
      </c>
      <c r="AL251">
        <v>65.690718710012433</v>
      </c>
      <c r="AM251">
        <v>64.238949012709298</v>
      </c>
      <c r="AN251">
        <v>65.582420129117693</v>
      </c>
      <c r="AO251">
        <v>51.880672314407796</v>
      </c>
      <c r="AP251">
        <v>41.907625855779756</v>
      </c>
      <c r="AQ251">
        <v>25.935569083173672</v>
      </c>
      <c r="AR251">
        <v>25.01345223165184</v>
      </c>
      <c r="AS251">
        <v>23.980867699182962</v>
      </c>
      <c r="AT251">
        <v>28.020506467551964</v>
      </c>
      <c r="AU251">
        <v>27.489763046366182</v>
      </c>
      <c r="AV251">
        <v>30.438367518405645</v>
      </c>
      <c r="AW251">
        <v>33.598231695208199</v>
      </c>
      <c r="AX251">
        <v>36.959273288867543</v>
      </c>
      <c r="AY251">
        <v>42.768166469513091</v>
      </c>
      <c r="AZ251">
        <v>48.058394779125265</v>
      </c>
      <c r="BA251">
        <v>49.026544550500226</v>
      </c>
      <c r="BB251">
        <v>43.532600645178185</v>
      </c>
      <c r="BC251">
        <v>47.64043943032523</v>
      </c>
      <c r="BD251">
        <v>56.166124182597073</v>
      </c>
      <c r="BE251">
        <v>54.368949081513819</v>
      </c>
      <c r="BF251">
        <v>48.631627529549505</v>
      </c>
      <c r="BG251">
        <v>45.356022343306506</v>
      </c>
      <c r="BH251">
        <v>40.757680877831362</v>
      </c>
      <c r="BI251">
        <v>35.420470400263596</v>
      </c>
      <c r="BJ251">
        <v>33.111932320632349</v>
      </c>
      <c r="BK251">
        <v>32.642609904373707</v>
      </c>
      <c r="BL251">
        <v>33.018589250231109</v>
      </c>
      <c r="BM251">
        <v>27.963015196988355</v>
      </c>
      <c r="BN251">
        <v>29.915184007404825</v>
      </c>
      <c r="BO251">
        <v>35.020859463062166</v>
      </c>
    </row>
    <row r="252" spans="1:67" x14ac:dyDescent="0.25">
      <c r="A252" t="s">
        <v>609</v>
      </c>
      <c r="B252" t="s">
        <v>610</v>
      </c>
      <c r="C252" t="s">
        <v>116</v>
      </c>
      <c r="D252" t="s">
        <v>117</v>
      </c>
      <c r="E252">
        <v>49.145830752075334</v>
      </c>
      <c r="F252">
        <v>46.062096701439174</v>
      </c>
      <c r="G252">
        <v>45.555119782985258</v>
      </c>
      <c r="H252">
        <v>52.171484854946634</v>
      </c>
      <c r="I252">
        <v>52.993985337034665</v>
      </c>
      <c r="J252">
        <v>49.936688825577711</v>
      </c>
      <c r="K252">
        <v>50.892586989409992</v>
      </c>
      <c r="L252">
        <v>49.688811694890724</v>
      </c>
      <c r="M252">
        <v>46.558704453441294</v>
      </c>
      <c r="N252">
        <v>41.871331017131901</v>
      </c>
      <c r="O252">
        <v>43.470045570745803</v>
      </c>
      <c r="P252">
        <v>43.771609206756892</v>
      </c>
      <c r="Q252">
        <v>36.16901408450704</v>
      </c>
      <c r="R252">
        <v>29.70549522869365</v>
      </c>
      <c r="S252">
        <v>29.764977584567315</v>
      </c>
      <c r="T252">
        <v>19.565831606705594</v>
      </c>
      <c r="U252">
        <v>20.994565439463901</v>
      </c>
      <c r="V252">
        <v>16.951121794871796</v>
      </c>
      <c r="W252">
        <v>32.515359465382822</v>
      </c>
      <c r="X252">
        <v>36.932714671404028</v>
      </c>
      <c r="Y252">
        <v>45.476092912639302</v>
      </c>
      <c r="Z252">
        <v>38.136543782247813</v>
      </c>
      <c r="AA252">
        <v>25.901262916188291</v>
      </c>
      <c r="AB252">
        <v>22.303228686207412</v>
      </c>
      <c r="AC252">
        <v>27.017579458230433</v>
      </c>
      <c r="AD252">
        <v>28.746856396440979</v>
      </c>
      <c r="AE252">
        <v>28.04839214646805</v>
      </c>
      <c r="AF252">
        <v>26.29039063841892</v>
      </c>
      <c r="AG252">
        <v>25.350038300742732</v>
      </c>
      <c r="AH252">
        <v>26.047628519006039</v>
      </c>
      <c r="AI252">
        <v>26.609543760589698</v>
      </c>
      <c r="AJ252">
        <v>29.402201859126698</v>
      </c>
      <c r="AK252">
        <v>33.052144051006252</v>
      </c>
      <c r="AL252">
        <v>28.239834538031339</v>
      </c>
      <c r="AM252">
        <v>27.839359857463293</v>
      </c>
      <c r="AN252">
        <v>32.623145862769995</v>
      </c>
      <c r="AO252">
        <v>35.385486882010376</v>
      </c>
      <c r="AP252">
        <v>34.158566965278382</v>
      </c>
      <c r="AQ252">
        <v>30.043921931244018</v>
      </c>
      <c r="AR252">
        <v>36.024710157024494</v>
      </c>
      <c r="AS252">
        <v>32.749033338382176</v>
      </c>
      <c r="AT252">
        <v>35.329976781629355</v>
      </c>
      <c r="AU252">
        <v>36.277794157521676</v>
      </c>
      <c r="AV252">
        <v>36.585726465302891</v>
      </c>
      <c r="AW252">
        <v>35.460086245874464</v>
      </c>
      <c r="AX252">
        <v>38.994285484877885</v>
      </c>
      <c r="AY252">
        <v>43.633285789620437</v>
      </c>
      <c r="AZ252">
        <v>46.777416652061468</v>
      </c>
      <c r="BA252">
        <v>56.258268205293071</v>
      </c>
      <c r="BB252">
        <v>47.063878075226043</v>
      </c>
      <c r="BC252">
        <v>38.269249037710821</v>
      </c>
      <c r="BD252">
        <v>39.755225560643808</v>
      </c>
      <c r="BE252">
        <v>43.502137140017808</v>
      </c>
      <c r="BF252">
        <v>43.10915487268629</v>
      </c>
      <c r="BG252">
        <v>36.014401081918173</v>
      </c>
      <c r="BH252">
        <v>37.689298332067054</v>
      </c>
      <c r="BI252">
        <v>31.209362023534936</v>
      </c>
      <c r="BJ252">
        <v>36.83705293317734</v>
      </c>
      <c r="BK252">
        <v>36.638405600691534</v>
      </c>
      <c r="BL252">
        <v>39.361053964906141</v>
      </c>
      <c r="BM252">
        <v>37.000692391636903</v>
      </c>
      <c r="BN252">
        <v>41.713630742478145</v>
      </c>
      <c r="BO252">
        <v>34.466004412097064</v>
      </c>
    </row>
    <row r="253" spans="1:67" x14ac:dyDescent="0.25">
      <c r="A253" t="s">
        <v>611</v>
      </c>
      <c r="B253" t="s">
        <v>612</v>
      </c>
      <c r="C253" t="s">
        <v>116</v>
      </c>
      <c r="D253" t="s">
        <v>117</v>
      </c>
      <c r="AH253">
        <v>64.215398657018056</v>
      </c>
      <c r="AI253">
        <v>56.407185628742518</v>
      </c>
      <c r="AJ253">
        <v>50.133779264214049</v>
      </c>
      <c r="AK253">
        <v>45.968607192529305</v>
      </c>
      <c r="AL253">
        <v>52.068819002785403</v>
      </c>
      <c r="AM253">
        <v>73.944004206787184</v>
      </c>
      <c r="AN253">
        <v>97.229696484105148</v>
      </c>
      <c r="AO253">
        <v>93.856645076607904</v>
      </c>
      <c r="AP253">
        <v>84.241416162373483</v>
      </c>
      <c r="AQ253">
        <v>86.049728441511604</v>
      </c>
      <c r="AR253">
        <v>101.95170696554791</v>
      </c>
      <c r="AS253">
        <v>115.73571493459302</v>
      </c>
      <c r="AT253">
        <v>99.926127619273117</v>
      </c>
      <c r="AU253">
        <v>95.994669810111986</v>
      </c>
      <c r="AV253">
        <v>102.59018225739575</v>
      </c>
      <c r="AW253">
        <v>109.9817085449623</v>
      </c>
      <c r="AX253">
        <v>94.647570108784791</v>
      </c>
      <c r="AY253">
        <v>89.181052639030966</v>
      </c>
      <c r="AZ253">
        <v>88.046560671862565</v>
      </c>
      <c r="BA253">
        <v>94.171892141753446</v>
      </c>
      <c r="BB253">
        <v>87.476162620031644</v>
      </c>
      <c r="BC253">
        <v>95.729730453290017</v>
      </c>
      <c r="BD253">
        <v>104.80507390425875</v>
      </c>
      <c r="BE253">
        <v>102.6227883566263</v>
      </c>
      <c r="BF253">
        <v>94.001669450178198</v>
      </c>
      <c r="BG253">
        <v>100.6917824836239</v>
      </c>
      <c r="BH253">
        <v>107.80661629815584</v>
      </c>
      <c r="BI253">
        <v>105.52120491312238</v>
      </c>
      <c r="BJ253">
        <v>104.03498291139857</v>
      </c>
      <c r="BK253">
        <v>99.199815071867505</v>
      </c>
      <c r="BL253">
        <v>90.511234291076278</v>
      </c>
      <c r="BM253">
        <v>79.156452376181491</v>
      </c>
      <c r="BN253">
        <v>82.697961363449991</v>
      </c>
      <c r="BO253">
        <v>87.706866539729702</v>
      </c>
    </row>
    <row r="254" spans="1:67" x14ac:dyDescent="0.25">
      <c r="A254" t="s">
        <v>613</v>
      </c>
      <c r="B254" t="s">
        <v>614</v>
      </c>
      <c r="C254" t="s">
        <v>116</v>
      </c>
      <c r="D254" t="s">
        <v>117</v>
      </c>
      <c r="E254">
        <v>14.620457994536068</v>
      </c>
      <c r="F254">
        <v>13.865652496846797</v>
      </c>
      <c r="G254">
        <v>12.656930813252362</v>
      </c>
      <c r="H254">
        <v>13.883218404182154</v>
      </c>
      <c r="I254">
        <v>13.19343229403974</v>
      </c>
      <c r="J254">
        <v>12.564527158019452</v>
      </c>
      <c r="K254">
        <v>13.51546260524575</v>
      </c>
      <c r="L254">
        <v>12.64850612169138</v>
      </c>
      <c r="M254">
        <v>12.946562287963967</v>
      </c>
      <c r="N254">
        <v>12.406503926187291</v>
      </c>
      <c r="O254">
        <v>13.394814646101951</v>
      </c>
      <c r="P254">
        <v>13.656631669435358</v>
      </c>
      <c r="Q254">
        <v>14.500011689525753</v>
      </c>
      <c r="R254">
        <v>16.513863579270666</v>
      </c>
      <c r="S254">
        <v>20.052253151765413</v>
      </c>
      <c r="T254">
        <v>18.489551987833316</v>
      </c>
      <c r="U254">
        <v>18.088055669515075</v>
      </c>
      <c r="V254">
        <v>18.01551867680104</v>
      </c>
      <c r="W254">
        <v>18.404757555081481</v>
      </c>
      <c r="X254">
        <v>20.467706835606151</v>
      </c>
      <c r="Y254">
        <v>22.516764717758488</v>
      </c>
      <c r="Z254">
        <v>23.897680609597568</v>
      </c>
      <c r="AA254">
        <v>23.050525262619949</v>
      </c>
      <c r="AB254">
        <v>23.260734132899625</v>
      </c>
      <c r="AC254">
        <v>24.647018486965028</v>
      </c>
      <c r="AD254">
        <v>27.146141040707199</v>
      </c>
      <c r="AE254">
        <v>25.781856516722826</v>
      </c>
      <c r="AF254">
        <v>27.291769181570224</v>
      </c>
      <c r="AG254">
        <v>29.932261624400429</v>
      </c>
      <c r="AH254">
        <v>28.9302750965599</v>
      </c>
      <c r="AI254">
        <v>30.352540108542339</v>
      </c>
      <c r="AJ254">
        <v>30.49229106232956</v>
      </c>
      <c r="AK254">
        <v>40.316468533299691</v>
      </c>
      <c r="AL254">
        <v>35.837688455748221</v>
      </c>
      <c r="AM254">
        <v>40.435612776478912</v>
      </c>
      <c r="AN254">
        <v>41.086458944083255</v>
      </c>
      <c r="AO254">
        <v>40.257458196901297</v>
      </c>
      <c r="AP254">
        <v>42.373159428215892</v>
      </c>
      <c r="AQ254">
        <v>43.773551345441021</v>
      </c>
      <c r="AR254">
        <v>44.573772834965602</v>
      </c>
      <c r="AS254">
        <v>49.048849398790161</v>
      </c>
      <c r="AT254">
        <v>48.017461783147013</v>
      </c>
      <c r="AU254">
        <v>49.933996264737054</v>
      </c>
      <c r="AV254">
        <v>54.840338122275931</v>
      </c>
      <c r="AW254">
        <v>59.664904286609996</v>
      </c>
      <c r="AX254">
        <v>61.034303992170805</v>
      </c>
      <c r="AY254">
        <v>61.712562733062313</v>
      </c>
      <c r="AZ254">
        <v>59.901591600685265</v>
      </c>
      <c r="BA254">
        <v>58.561106995013276</v>
      </c>
      <c r="BB254">
        <v>48.544817491971372</v>
      </c>
      <c r="BC254">
        <v>52.178560101720329</v>
      </c>
      <c r="BD254">
        <v>53.292815813231407</v>
      </c>
      <c r="BE254">
        <v>51.923830587911965</v>
      </c>
      <c r="BF254">
        <v>50.490132750744912</v>
      </c>
      <c r="BG254">
        <v>49.391868839786703</v>
      </c>
      <c r="BH254">
        <v>46.231023091331338</v>
      </c>
      <c r="BI254">
        <v>44.180314204003054</v>
      </c>
      <c r="BJ254">
        <v>45.202133878964908</v>
      </c>
      <c r="BK254">
        <v>47.035842400170047</v>
      </c>
      <c r="BL254">
        <v>45.302821675101043</v>
      </c>
      <c r="BM254">
        <v>43.320306788575444</v>
      </c>
      <c r="BN254">
        <v>48.360099700727091</v>
      </c>
      <c r="BO254">
        <v>50.006346022902733</v>
      </c>
    </row>
    <row r="255" spans="1:67" x14ac:dyDescent="0.25">
      <c r="A255" t="s">
        <v>615</v>
      </c>
      <c r="B255" t="s">
        <v>616</v>
      </c>
      <c r="C255" t="s">
        <v>116</v>
      </c>
      <c r="D255" t="s">
        <v>117</v>
      </c>
      <c r="E255">
        <v>32.41379310344827</v>
      </c>
      <c r="F255">
        <v>28.97727272727273</v>
      </c>
      <c r="G255">
        <v>25.773195876288657</v>
      </c>
      <c r="H255">
        <v>24.034334763948497</v>
      </c>
      <c r="I255">
        <v>23.283582089552237</v>
      </c>
      <c r="J255">
        <v>29.87249544626594</v>
      </c>
      <c r="K255">
        <v>28.615384615384613</v>
      </c>
      <c r="L255">
        <v>27.787716159809182</v>
      </c>
      <c r="M255">
        <v>27.388362652232743</v>
      </c>
      <c r="N255">
        <v>25.528062764031382</v>
      </c>
      <c r="O255">
        <v>29.094339622641506</v>
      </c>
      <c r="P255">
        <v>21.717897155989657</v>
      </c>
      <c r="Q255">
        <v>30.330407847186368</v>
      </c>
      <c r="R255">
        <v>19.923484402589757</v>
      </c>
      <c r="S255">
        <v>31.272816311993591</v>
      </c>
      <c r="T255">
        <v>37.058526102894703</v>
      </c>
      <c r="U255">
        <v>39.638174191630611</v>
      </c>
      <c r="V255">
        <v>42.554983132404089</v>
      </c>
      <c r="W255">
        <v>40.001555309861679</v>
      </c>
      <c r="X255">
        <v>38.000124359327394</v>
      </c>
      <c r="Y255">
        <v>35.664396338553644</v>
      </c>
      <c r="Z255">
        <v>34.235458875620559</v>
      </c>
      <c r="AA255">
        <v>31.616658815461552</v>
      </c>
      <c r="AB255">
        <v>49.292739245702556</v>
      </c>
      <c r="AC255">
        <v>47.956074600879397</v>
      </c>
      <c r="AD255">
        <v>47.856569843232947</v>
      </c>
      <c r="AE255">
        <v>46.483740225436833</v>
      </c>
      <c r="AF255">
        <v>40.854644990286069</v>
      </c>
      <c r="AG255">
        <v>39.793813172605816</v>
      </c>
      <c r="AH255">
        <v>41.193561882081028</v>
      </c>
      <c r="AI255">
        <v>41.628472119091406</v>
      </c>
      <c r="AJ255">
        <v>38.554904740709183</v>
      </c>
      <c r="AK255">
        <v>40.073043629252872</v>
      </c>
      <c r="AL255">
        <v>38.684966758958453</v>
      </c>
      <c r="AM255">
        <v>40.148833719520326</v>
      </c>
      <c r="AN255">
        <v>38.097674842528654</v>
      </c>
      <c r="AO255">
        <v>39.528436455288862</v>
      </c>
      <c r="AP255">
        <v>37.706397080706985</v>
      </c>
      <c r="AQ255">
        <v>35.64001540069561</v>
      </c>
      <c r="AR255">
        <v>33.386448946902654</v>
      </c>
      <c r="AS255">
        <v>36.713738150790235</v>
      </c>
      <c r="AT255">
        <v>36.309512643505663</v>
      </c>
      <c r="AU255">
        <v>40.029067307559956</v>
      </c>
      <c r="AV255">
        <v>51.759199582647241</v>
      </c>
      <c r="AW255">
        <v>61.476688086024197</v>
      </c>
      <c r="AX255">
        <v>58.877696325577446</v>
      </c>
      <c r="AY255">
        <v>61.971574516587594</v>
      </c>
      <c r="AZ255">
        <v>59.210447837409454</v>
      </c>
      <c r="BA255">
        <v>65.208095007182081</v>
      </c>
      <c r="BB255">
        <v>53.394419268373575</v>
      </c>
      <c r="BC255">
        <v>51.699037201225615</v>
      </c>
      <c r="BD255">
        <v>53.247034010901849</v>
      </c>
      <c r="BE255">
        <v>55.061154163376777</v>
      </c>
      <c r="BF255">
        <v>49.717846474623251</v>
      </c>
      <c r="BG255">
        <v>49.087624063217397</v>
      </c>
      <c r="BH255">
        <v>45.328240808753392</v>
      </c>
      <c r="BI255">
        <v>48.47053395330019</v>
      </c>
      <c r="BJ255">
        <v>46.377955987672664</v>
      </c>
      <c r="BK255">
        <v>47.91671099256255</v>
      </c>
      <c r="BL255">
        <v>49.557305253587131</v>
      </c>
      <c r="BM255">
        <v>46.017276697371656</v>
      </c>
      <c r="BN255">
        <v>54.416361077985044</v>
      </c>
      <c r="BO255">
        <v>57.191537660003725</v>
      </c>
    </row>
    <row r="256" spans="1:67" x14ac:dyDescent="0.25">
      <c r="A256" t="s">
        <v>13</v>
      </c>
      <c r="B256" t="s">
        <v>617</v>
      </c>
      <c r="C256" t="s">
        <v>116</v>
      </c>
      <c r="D256" t="s">
        <v>117</v>
      </c>
      <c r="O256">
        <v>10.758285404960203</v>
      </c>
      <c r="P256">
        <v>10.757179035927372</v>
      </c>
      <c r="Q256">
        <v>11.340619649600113</v>
      </c>
      <c r="R256">
        <v>13.079215589430436</v>
      </c>
      <c r="S256">
        <v>16.444986322539563</v>
      </c>
      <c r="T256">
        <v>15.516373633156547</v>
      </c>
      <c r="U256">
        <v>16.048845635663696</v>
      </c>
      <c r="V256">
        <v>16.417894675155367</v>
      </c>
      <c r="W256">
        <v>16.972834228965059</v>
      </c>
      <c r="X256">
        <v>18.376163204283582</v>
      </c>
      <c r="Y256">
        <v>20.109844689422594</v>
      </c>
      <c r="Z256">
        <v>19.425913170427194</v>
      </c>
      <c r="AA256">
        <v>17.536812280918443</v>
      </c>
      <c r="AB256">
        <v>16.665593480310331</v>
      </c>
      <c r="AC256">
        <v>17.522407422405266</v>
      </c>
      <c r="AD256">
        <v>16.603906126302988</v>
      </c>
      <c r="AE256">
        <v>16.897977151434254</v>
      </c>
      <c r="AF256">
        <v>17.973580984570201</v>
      </c>
      <c r="AG256">
        <v>19.070100705861503</v>
      </c>
      <c r="AH256">
        <v>19.415128386019521</v>
      </c>
      <c r="AI256">
        <v>19.815050584054315</v>
      </c>
      <c r="AJ256">
        <v>19.786448124097433</v>
      </c>
      <c r="AK256">
        <v>19.950594502392288</v>
      </c>
      <c r="AL256">
        <v>20.044618701975153</v>
      </c>
      <c r="AM256">
        <v>21.055459161745276</v>
      </c>
      <c r="AN256">
        <v>22.453381649056794</v>
      </c>
      <c r="AO256">
        <v>22.687071990241197</v>
      </c>
      <c r="AP256">
        <v>23.428321091683859</v>
      </c>
      <c r="AQ256">
        <v>22.825890952369342</v>
      </c>
      <c r="AR256">
        <v>23.313563704660236</v>
      </c>
      <c r="AS256">
        <v>25.102995359581275</v>
      </c>
      <c r="AT256">
        <v>22.967181335595964</v>
      </c>
      <c r="AU256">
        <v>22.286374109489657</v>
      </c>
      <c r="AV256">
        <v>22.627313006278925</v>
      </c>
      <c r="AW256">
        <v>24.448062264325664</v>
      </c>
      <c r="AX256">
        <v>25.638553031651657</v>
      </c>
      <c r="AY256">
        <v>26.975278097319677</v>
      </c>
      <c r="AZ256">
        <v>28.01201768226667</v>
      </c>
      <c r="BA256">
        <v>29.867795794531933</v>
      </c>
      <c r="BB256">
        <v>24.759531168987643</v>
      </c>
      <c r="BC256">
        <v>28.219895234673064</v>
      </c>
      <c r="BD256">
        <v>30.842486241194344</v>
      </c>
      <c r="BE256">
        <v>30.681835365729548</v>
      </c>
      <c r="BF256">
        <v>30.002367141120502</v>
      </c>
      <c r="BG256">
        <v>29.997999780085333</v>
      </c>
      <c r="BH256">
        <v>27.812233502497254</v>
      </c>
      <c r="BI256">
        <v>26.586999360460915</v>
      </c>
      <c r="BJ256">
        <v>27.279161022007354</v>
      </c>
      <c r="BK256">
        <v>27.610379272095802</v>
      </c>
      <c r="BL256">
        <v>26.451949473785387</v>
      </c>
      <c r="BM256">
        <v>23.383761877796093</v>
      </c>
      <c r="BN256">
        <v>25.481400266712185</v>
      </c>
    </row>
    <row r="257" spans="1:67" x14ac:dyDescent="0.25">
      <c r="A257" t="s">
        <v>618</v>
      </c>
      <c r="B257" t="s">
        <v>619</v>
      </c>
      <c r="C257" t="s">
        <v>116</v>
      </c>
      <c r="D257" t="s">
        <v>117</v>
      </c>
      <c r="AP257">
        <v>57.198591361854156</v>
      </c>
      <c r="AQ257">
        <v>45.417954776232591</v>
      </c>
      <c r="AR257">
        <v>36.618858812586325</v>
      </c>
      <c r="AS257">
        <v>44.054029979112912</v>
      </c>
      <c r="AT257">
        <v>56.776277587152045</v>
      </c>
      <c r="AU257">
        <v>58.954524710746028</v>
      </c>
      <c r="AV257">
        <v>70.459274685087365</v>
      </c>
      <c r="AW257">
        <v>76.595669195008568</v>
      </c>
      <c r="AX257">
        <v>69.525258424708298</v>
      </c>
      <c r="AY257">
        <v>67.471292171797259</v>
      </c>
      <c r="AZ257">
        <v>74.414192976232712</v>
      </c>
      <c r="BA257">
        <v>79.747992034857759</v>
      </c>
      <c r="BB257">
        <v>68.673142199790988</v>
      </c>
      <c r="BC257">
        <v>49.255869804299408</v>
      </c>
      <c r="BD257">
        <v>49.643472718108953</v>
      </c>
      <c r="BE257">
        <v>44.227954995427531</v>
      </c>
      <c r="BF257">
        <v>42.366905588095804</v>
      </c>
      <c r="BG257">
        <v>36.35907914165513</v>
      </c>
      <c r="BH257">
        <v>30.750508663312871</v>
      </c>
      <c r="BI257">
        <v>29.192297038804217</v>
      </c>
      <c r="BJ257">
        <v>47.784659356776402</v>
      </c>
      <c r="BK257">
        <v>71.205561913248573</v>
      </c>
      <c r="BL257">
        <v>72.518326733050344</v>
      </c>
      <c r="BM257">
        <v>61.83918990347609</v>
      </c>
      <c r="BN257">
        <v>63.848290989830957</v>
      </c>
      <c r="BO257">
        <v>71.578945020343966</v>
      </c>
    </row>
    <row r="258" spans="1:67" x14ac:dyDescent="0.25">
      <c r="A258" t="s">
        <v>620</v>
      </c>
      <c r="B258" t="s">
        <v>621</v>
      </c>
      <c r="C258" t="s">
        <v>116</v>
      </c>
      <c r="D258" t="s">
        <v>117</v>
      </c>
    </row>
    <row r="259" spans="1:67" x14ac:dyDescent="0.25">
      <c r="A259" t="s">
        <v>622</v>
      </c>
      <c r="B259" t="s">
        <v>623</v>
      </c>
      <c r="C259" t="s">
        <v>116</v>
      </c>
      <c r="D259" t="s">
        <v>117</v>
      </c>
      <c r="E259">
        <v>48.582057574695185</v>
      </c>
      <c r="F259">
        <v>48.655639431616343</v>
      </c>
      <c r="G259">
        <v>49.579339542760373</v>
      </c>
      <c r="H259">
        <v>47.224569688684518</v>
      </c>
      <c r="I259">
        <v>48.161180795240895</v>
      </c>
      <c r="J259">
        <v>48.224917600527355</v>
      </c>
      <c r="K259">
        <v>44.813999392651077</v>
      </c>
      <c r="L259">
        <v>44.635915915915916</v>
      </c>
      <c r="M259">
        <v>44.789502823607577</v>
      </c>
      <c r="N259">
        <v>44.325130177386946</v>
      </c>
      <c r="O259">
        <v>42.036905333974047</v>
      </c>
      <c r="P259">
        <v>44.200661521499448</v>
      </c>
      <c r="Q259">
        <v>43.269161978472241</v>
      </c>
      <c r="R259">
        <v>47.820976615292203</v>
      </c>
      <c r="S259">
        <v>61.475310511966072</v>
      </c>
      <c r="T259">
        <v>57.849243848329358</v>
      </c>
      <c r="U259">
        <v>58.589605045002372</v>
      </c>
      <c r="V259">
        <v>62.148407896933968</v>
      </c>
      <c r="W259">
        <v>61.360582041878622</v>
      </c>
      <c r="X259">
        <v>58.321146449597329</v>
      </c>
      <c r="Y259">
        <v>57.368224357890021</v>
      </c>
      <c r="Z259">
        <v>55.406405149925661</v>
      </c>
      <c r="AA259">
        <v>53.057596440391663</v>
      </c>
      <c r="AB259">
        <v>35.710518706195003</v>
      </c>
      <c r="AC259">
        <v>42.61267116113428</v>
      </c>
      <c r="AD259">
        <v>39.440591641365835</v>
      </c>
      <c r="AE259">
        <v>39.001925703024703</v>
      </c>
      <c r="AF259">
        <v>42.305746093239577</v>
      </c>
      <c r="AG259">
        <v>46.372035182180348</v>
      </c>
      <c r="AH259">
        <v>53.427319693768574</v>
      </c>
      <c r="AI259">
        <v>57.707217383178147</v>
      </c>
      <c r="AJ259">
        <v>55.719639755429803</v>
      </c>
      <c r="AK259">
        <v>53.476139197474616</v>
      </c>
      <c r="AL259">
        <v>52.390185524018307</v>
      </c>
      <c r="AM259">
        <v>51.444814004840481</v>
      </c>
      <c r="AN259">
        <v>47.342342941376856</v>
      </c>
      <c r="AO259">
        <v>55.972427788302085</v>
      </c>
      <c r="AP259">
        <v>51.245036406539889</v>
      </c>
      <c r="AQ259">
        <v>43.59939293343664</v>
      </c>
      <c r="AR259">
        <v>42.070230484323758</v>
      </c>
      <c r="AS259">
        <v>47.857221552980796</v>
      </c>
      <c r="AT259">
        <v>42.14126801736198</v>
      </c>
      <c r="AU259">
        <v>48.57571064940683</v>
      </c>
      <c r="AV259">
        <v>50.577007378194061</v>
      </c>
      <c r="AW259">
        <v>55.367455602321961</v>
      </c>
      <c r="AX259">
        <v>60.127329756142181</v>
      </c>
      <c r="AY259">
        <v>58.665591558460285</v>
      </c>
      <c r="AZ259">
        <v>56.199095481890929</v>
      </c>
      <c r="BA259">
        <v>51.82901237899317</v>
      </c>
      <c r="BB259">
        <v>38.520929658329749</v>
      </c>
      <c r="BC259">
        <v>46.13689352402028</v>
      </c>
      <c r="BD259">
        <v>49.638121596799515</v>
      </c>
      <c r="BE259">
        <v>50.403567380365388</v>
      </c>
      <c r="BF259">
        <v>54.277761267231327</v>
      </c>
      <c r="BG259">
        <v>48.090813525564563</v>
      </c>
    </row>
    <row r="260" spans="1:67" x14ac:dyDescent="0.25">
      <c r="A260" t="s">
        <v>624</v>
      </c>
      <c r="B260" t="s">
        <v>625</v>
      </c>
      <c r="C260" t="s">
        <v>116</v>
      </c>
      <c r="D260" t="s">
        <v>117</v>
      </c>
    </row>
    <row r="261" spans="1:67" x14ac:dyDescent="0.25">
      <c r="A261" t="s">
        <v>626</v>
      </c>
      <c r="B261" t="s">
        <v>627</v>
      </c>
      <c r="C261" t="s">
        <v>116</v>
      </c>
      <c r="D261" t="s">
        <v>117</v>
      </c>
      <c r="AU261">
        <v>283.16983445738811</v>
      </c>
      <c r="AV261">
        <v>362.96834156259075</v>
      </c>
      <c r="AW261">
        <v>435.15933631814596</v>
      </c>
      <c r="AX261">
        <v>503.20686540198733</v>
      </c>
      <c r="AY261">
        <v>552.11864406779659</v>
      </c>
      <c r="AZ261">
        <v>560.36789297658856</v>
      </c>
      <c r="BA261">
        <v>863.19509896324223</v>
      </c>
      <c r="BB261">
        <v>508.40276124732202</v>
      </c>
      <c r="BC261">
        <v>586.40148011100837</v>
      </c>
      <c r="BD261">
        <v>679.2327729102534</v>
      </c>
      <c r="BE261">
        <v>157.17779408168255</v>
      </c>
      <c r="BF261">
        <v>142.2418405564473</v>
      </c>
      <c r="BG261">
        <v>164.29172510518936</v>
      </c>
      <c r="BH261">
        <v>84.766584766584756</v>
      </c>
      <c r="BI261">
        <v>113.29647182727751</v>
      </c>
      <c r="BJ261">
        <v>157.6963626779125</v>
      </c>
      <c r="BK261">
        <v>159.28097909229984</v>
      </c>
      <c r="BL261">
        <v>155.76876366286129</v>
      </c>
      <c r="BM261">
        <v>114.96194100856327</v>
      </c>
    </row>
    <row r="262" spans="1:67" x14ac:dyDescent="0.25">
      <c r="A262" t="s">
        <v>628</v>
      </c>
      <c r="B262" t="s">
        <v>629</v>
      </c>
      <c r="C262" t="s">
        <v>116</v>
      </c>
      <c r="D262" t="s">
        <v>117</v>
      </c>
      <c r="AE262">
        <v>23.21869432387312</v>
      </c>
      <c r="AF262">
        <v>20.798606574912892</v>
      </c>
      <c r="AG262">
        <v>18.950487086900132</v>
      </c>
      <c r="AH262">
        <v>57.904462154985225</v>
      </c>
      <c r="AI262">
        <v>81.315697940889038</v>
      </c>
      <c r="AJ262">
        <v>66.946952393784144</v>
      </c>
      <c r="AK262">
        <v>73.576885126117318</v>
      </c>
      <c r="AL262">
        <v>66.212267151178537</v>
      </c>
      <c r="AM262">
        <v>77.473197943024857</v>
      </c>
      <c r="AN262">
        <v>74.721265920303026</v>
      </c>
      <c r="AO262">
        <v>92.705746802371749</v>
      </c>
      <c r="AP262">
        <v>94.344484070014005</v>
      </c>
      <c r="AQ262">
        <v>97.001248511898325</v>
      </c>
      <c r="AR262">
        <v>102.78740660365753</v>
      </c>
      <c r="AS262">
        <v>111.41709441978418</v>
      </c>
      <c r="AT262">
        <v>111.95593799871182</v>
      </c>
      <c r="AU262">
        <v>116.69686865339462</v>
      </c>
      <c r="AV262">
        <v>124.3279544397931</v>
      </c>
      <c r="AW262">
        <v>133.01649786888709</v>
      </c>
      <c r="AX262">
        <v>130.71484604502621</v>
      </c>
      <c r="AY262">
        <v>138.31362186959819</v>
      </c>
      <c r="AZ262">
        <v>154.60538399655431</v>
      </c>
      <c r="BA262">
        <v>154.31747962775836</v>
      </c>
      <c r="BB262">
        <v>134.70631772175759</v>
      </c>
      <c r="BC262">
        <v>113.97769507230888</v>
      </c>
      <c r="BD262">
        <v>125.26058926839632</v>
      </c>
      <c r="BE262">
        <v>123.22412551346889</v>
      </c>
      <c r="BF262">
        <v>130.84634357223712</v>
      </c>
      <c r="BG262">
        <v>135.41051182167746</v>
      </c>
      <c r="BH262">
        <v>144.91422034147743</v>
      </c>
      <c r="BI262">
        <v>145.40950714446444</v>
      </c>
      <c r="BJ262">
        <v>160.98007199028265</v>
      </c>
      <c r="BK262">
        <v>164.66393980803653</v>
      </c>
      <c r="BL262">
        <v>164.7042207286693</v>
      </c>
      <c r="BM262">
        <v>163.24585742156083</v>
      </c>
      <c r="BN262">
        <v>186.46818324351653</v>
      </c>
    </row>
    <row r="263" spans="1:67" x14ac:dyDescent="0.25">
      <c r="A263" t="s">
        <v>630</v>
      </c>
      <c r="B263" t="s">
        <v>631</v>
      </c>
      <c r="C263" t="s">
        <v>116</v>
      </c>
      <c r="D263" t="s">
        <v>117</v>
      </c>
      <c r="Y263">
        <v>70.130497825036258</v>
      </c>
      <c r="Z263">
        <v>68.658059641749219</v>
      </c>
      <c r="AA263">
        <v>75.481118373275237</v>
      </c>
      <c r="AB263">
        <v>113.67335790827262</v>
      </c>
      <c r="AC263">
        <v>112.50610308990723</v>
      </c>
      <c r="AD263">
        <v>110.52857449395607</v>
      </c>
      <c r="AE263">
        <v>93.429309708379478</v>
      </c>
      <c r="AF263">
        <v>93.838120104438644</v>
      </c>
      <c r="AG263">
        <v>89.70730527334301</v>
      </c>
      <c r="AH263">
        <v>94.091316025067144</v>
      </c>
      <c r="AI263">
        <v>112.57524406899691</v>
      </c>
      <c r="AJ263">
        <v>94.222815210140098</v>
      </c>
      <c r="AK263">
        <v>94.639166561221472</v>
      </c>
      <c r="AL263">
        <v>94.970462750246142</v>
      </c>
      <c r="AM263">
        <v>92.872371710042643</v>
      </c>
      <c r="AN263">
        <v>91.961506815010907</v>
      </c>
      <c r="AO263">
        <v>92.941780821917803</v>
      </c>
      <c r="AP263">
        <v>96.196924634563047</v>
      </c>
      <c r="AQ263">
        <v>94.74093341704787</v>
      </c>
      <c r="AR263">
        <v>91.232330240222012</v>
      </c>
      <c r="AS263">
        <v>87.155791779065723</v>
      </c>
      <c r="AT263">
        <v>87.772145144076845</v>
      </c>
      <c r="AU263">
        <v>91.699723688890103</v>
      </c>
      <c r="AV263">
        <v>91.567989590110614</v>
      </c>
      <c r="AW263">
        <v>98.705977501654289</v>
      </c>
      <c r="AX263">
        <v>100.17382033929729</v>
      </c>
      <c r="AY263">
        <v>89.541461809055562</v>
      </c>
      <c r="AZ263">
        <v>90.171651102121061</v>
      </c>
      <c r="BA263">
        <v>105.77485258005778</v>
      </c>
      <c r="BB263">
        <v>108.4891790631867</v>
      </c>
      <c r="BC263">
        <v>103.82331220382792</v>
      </c>
      <c r="BD263">
        <v>96.998766417531385</v>
      </c>
      <c r="BE263">
        <v>104.45162966598343</v>
      </c>
      <c r="BF263">
        <v>106.410757127713</v>
      </c>
      <c r="BG263">
        <v>105.39015606242496</v>
      </c>
      <c r="BH263">
        <v>113.0471898263806</v>
      </c>
      <c r="BI263">
        <v>109.54348519012595</v>
      </c>
      <c r="BJ263">
        <v>105.52434950310364</v>
      </c>
      <c r="BK263">
        <v>98.340808954868422</v>
      </c>
      <c r="BL263">
        <v>99.382968822708236</v>
      </c>
      <c r="BM263">
        <v>62.96638679488035</v>
      </c>
      <c r="BN263">
        <v>60.469402339489221</v>
      </c>
      <c r="BO263">
        <v>69.672599931370044</v>
      </c>
    </row>
    <row r="264" spans="1:67" x14ac:dyDescent="0.25">
      <c r="A264" t="s">
        <v>6</v>
      </c>
      <c r="B264" t="s">
        <v>632</v>
      </c>
      <c r="C264" t="s">
        <v>116</v>
      </c>
      <c r="D264" t="s">
        <v>117</v>
      </c>
      <c r="O264">
        <v>24.972174488001098</v>
      </c>
      <c r="P264">
        <v>25.126234972366817</v>
      </c>
      <c r="Q264">
        <v>25.351922109344581</v>
      </c>
      <c r="R264">
        <v>28.387423436463802</v>
      </c>
      <c r="S264">
        <v>33.234057334839633</v>
      </c>
      <c r="T264">
        <v>31.435080461432602</v>
      </c>
      <c r="U264">
        <v>32.125326484615279</v>
      </c>
      <c r="V264">
        <v>32.39940523048314</v>
      </c>
      <c r="W264">
        <v>32.002066850532536</v>
      </c>
      <c r="X264">
        <v>34.250070555549009</v>
      </c>
      <c r="Y264">
        <v>37.118360324420273</v>
      </c>
      <c r="Z264">
        <v>37.393622925915665</v>
      </c>
      <c r="AA264">
        <v>35.903624875445431</v>
      </c>
      <c r="AB264">
        <v>35.23620427958631</v>
      </c>
      <c r="AC264">
        <v>36.665592051642136</v>
      </c>
      <c r="AD264">
        <v>36.684177035449835</v>
      </c>
      <c r="AE264">
        <v>34.265033759106501</v>
      </c>
      <c r="AF264">
        <v>34.970764246689697</v>
      </c>
      <c r="AG264">
        <v>36.3699186397237</v>
      </c>
      <c r="AH264">
        <v>37.047815132350024</v>
      </c>
      <c r="AI264">
        <v>37.59232449054506</v>
      </c>
      <c r="AJ264">
        <v>37.548711401290902</v>
      </c>
      <c r="AK264">
        <v>40.146473460057244</v>
      </c>
      <c r="AL264">
        <v>38.780175047260386</v>
      </c>
      <c r="AM264">
        <v>41.074881003571683</v>
      </c>
      <c r="AN264">
        <v>43.157781856507967</v>
      </c>
      <c r="AO264">
        <v>43.293105654948604</v>
      </c>
      <c r="AP264">
        <v>45.195080089239632</v>
      </c>
      <c r="AQ264">
        <v>45.598618361852211</v>
      </c>
      <c r="AR264">
        <v>46.038872558525711</v>
      </c>
      <c r="AS264">
        <v>50.691226555701277</v>
      </c>
      <c r="AT264">
        <v>49.60443636166228</v>
      </c>
      <c r="AU264">
        <v>49.416804425330874</v>
      </c>
      <c r="AV264">
        <v>51.169767219607053</v>
      </c>
      <c r="AW264">
        <v>54.621331184682582</v>
      </c>
      <c r="AX264">
        <v>56.674382091291911</v>
      </c>
      <c r="AY264">
        <v>58.931274722302241</v>
      </c>
      <c r="AZ264">
        <v>59.315145167060983</v>
      </c>
      <c r="BA264">
        <v>60.960835820790834</v>
      </c>
      <c r="BB264">
        <v>52.467427536623759</v>
      </c>
      <c r="BC264">
        <v>56.868574261603648</v>
      </c>
      <c r="BD264">
        <v>60.071189890139706</v>
      </c>
      <c r="BE264">
        <v>59.81806351055959</v>
      </c>
      <c r="BF264">
        <v>59.04531980578188</v>
      </c>
      <c r="BG264">
        <v>58.478231630714085</v>
      </c>
      <c r="BH264">
        <v>56.098999106179484</v>
      </c>
      <c r="BI264">
        <v>54.287972331878677</v>
      </c>
      <c r="BJ264">
        <v>56.080209952223321</v>
      </c>
      <c r="BK264">
        <v>57.555952293255331</v>
      </c>
      <c r="BL264">
        <v>56.328828027898496</v>
      </c>
      <c r="BM264">
        <v>52.154683905701184</v>
      </c>
      <c r="BN264">
        <v>56.527106743138468</v>
      </c>
    </row>
    <row r="265" spans="1:67" x14ac:dyDescent="0.25">
      <c r="A265" t="s">
        <v>633</v>
      </c>
      <c r="B265" t="s">
        <v>634</v>
      </c>
      <c r="C265" t="s">
        <v>116</v>
      </c>
      <c r="D265" t="s">
        <v>117</v>
      </c>
      <c r="AU265">
        <v>87.919971138673361</v>
      </c>
      <c r="AV265">
        <v>76.272148769254954</v>
      </c>
      <c r="AW265">
        <v>72.52937031496738</v>
      </c>
      <c r="AX265">
        <v>76.22474426707177</v>
      </c>
      <c r="AY265">
        <v>82.469193841740775</v>
      </c>
      <c r="AZ265">
        <v>83.202204182464072</v>
      </c>
      <c r="BA265">
        <v>73.886427058657873</v>
      </c>
      <c r="BB265">
        <v>75.979392161597332</v>
      </c>
      <c r="BC265">
        <v>77.700911222797643</v>
      </c>
      <c r="BD265">
        <v>77.664943273364983</v>
      </c>
      <c r="BE265">
        <v>81.553564451475467</v>
      </c>
      <c r="BF265">
        <v>78.059347455811064</v>
      </c>
      <c r="BG265">
        <v>80.500774044085546</v>
      </c>
      <c r="BH265">
        <v>74.634355005187331</v>
      </c>
      <c r="BI265">
        <v>75.211817467290118</v>
      </c>
      <c r="BJ265">
        <v>74.011080760833451</v>
      </c>
      <c r="BK265">
        <v>78.934968429515081</v>
      </c>
      <c r="BL265">
        <v>83.331079581645668</v>
      </c>
      <c r="BM265">
        <v>77.483599995819347</v>
      </c>
      <c r="BN265">
        <v>60.894154183141325</v>
      </c>
      <c r="BO265">
        <v>65.024052438142149</v>
      </c>
    </row>
    <row r="266" spans="1:67" x14ac:dyDescent="0.25">
      <c r="A266" t="s">
        <v>635</v>
      </c>
      <c r="B266" t="s">
        <v>636</v>
      </c>
      <c r="C266" t="s">
        <v>116</v>
      </c>
      <c r="D266" t="s">
        <v>117</v>
      </c>
      <c r="BA266">
        <v>76.730743083091099</v>
      </c>
      <c r="BB266">
        <v>77.755376697749668</v>
      </c>
      <c r="BC266">
        <v>82.177479973902194</v>
      </c>
      <c r="BD266">
        <v>86.151749466187169</v>
      </c>
      <c r="BE266">
        <v>81.363916257441204</v>
      </c>
      <c r="BF266">
        <v>75.103483660702949</v>
      </c>
      <c r="BG266">
        <v>77.076052164327578</v>
      </c>
      <c r="BH266">
        <v>74.020442254657439</v>
      </c>
      <c r="BI266">
        <v>75.01881230774633</v>
      </c>
      <c r="BJ266">
        <v>80.41013734697448</v>
      </c>
      <c r="BK266">
        <v>86.315084671096741</v>
      </c>
      <c r="BL266">
        <v>85.753408505348233</v>
      </c>
      <c r="BM266">
        <v>75.608017128000142</v>
      </c>
      <c r="BN266">
        <v>98.638430485525348</v>
      </c>
      <c r="BO266">
        <v>109.28472978346744</v>
      </c>
    </row>
    <row r="267" spans="1:67" x14ac:dyDescent="0.25">
      <c r="A267" t="s">
        <v>637</v>
      </c>
      <c r="B267" t="s">
        <v>638</v>
      </c>
      <c r="C267" t="s">
        <v>116</v>
      </c>
      <c r="D267" t="s">
        <v>117</v>
      </c>
      <c r="BC267">
        <v>64.385636779717842</v>
      </c>
      <c r="BD267">
        <v>63.059457954904254</v>
      </c>
      <c r="BE267">
        <v>61.361637182568273</v>
      </c>
      <c r="BF267">
        <v>52.511878136708887</v>
      </c>
      <c r="BG267">
        <v>49.8371712544022</v>
      </c>
      <c r="BH267">
        <v>59.167842732819679</v>
      </c>
      <c r="BI267">
        <v>42.217898315150151</v>
      </c>
      <c r="BJ267">
        <v>71.277476931840894</v>
      </c>
      <c r="BK267">
        <v>49.303494422999933</v>
      </c>
    </row>
    <row r="268" spans="1:67" x14ac:dyDescent="0.25">
      <c r="A268" t="s">
        <v>639</v>
      </c>
      <c r="B268" t="s">
        <v>640</v>
      </c>
      <c r="C268" t="s">
        <v>116</v>
      </c>
      <c r="D268" t="s">
        <v>117</v>
      </c>
      <c r="E268">
        <v>46.85549687950072</v>
      </c>
      <c r="F268">
        <v>43.748103186646439</v>
      </c>
      <c r="G268">
        <v>43.352353780313834</v>
      </c>
      <c r="H268">
        <v>44.976138269057138</v>
      </c>
      <c r="I268">
        <v>45.948477751756442</v>
      </c>
      <c r="J268">
        <v>45.516871987145151</v>
      </c>
      <c r="K268">
        <v>42.094374938429709</v>
      </c>
      <c r="L268">
        <v>42.491814883638618</v>
      </c>
      <c r="M268">
        <v>41.293328973185091</v>
      </c>
      <c r="N268">
        <v>39.621955652490001</v>
      </c>
      <c r="O268">
        <v>39.786223277909741</v>
      </c>
      <c r="P268">
        <v>40.498088867654083</v>
      </c>
      <c r="Q268">
        <v>40.772577735328454</v>
      </c>
      <c r="R268">
        <v>41.151496772516573</v>
      </c>
      <c r="S268">
        <v>48.796358852185044</v>
      </c>
      <c r="T268">
        <v>49.814056098329658</v>
      </c>
      <c r="U268">
        <v>48.880753430399906</v>
      </c>
      <c r="V268">
        <v>48.211386239090729</v>
      </c>
      <c r="W268">
        <v>50.951510829842228</v>
      </c>
      <c r="X268">
        <v>54.107008289374527</v>
      </c>
      <c r="Y268">
        <v>56.507316512773386</v>
      </c>
      <c r="Z268">
        <v>52.192955627056847</v>
      </c>
      <c r="AA268">
        <v>47.141815686779019</v>
      </c>
      <c r="AB268">
        <v>40.256202125376703</v>
      </c>
      <c r="AC268">
        <v>43.392941289225043</v>
      </c>
      <c r="AD268">
        <v>47.948266380804547</v>
      </c>
      <c r="AE268">
        <v>46.648927919435863</v>
      </c>
      <c r="AF268">
        <v>44.971254133808195</v>
      </c>
      <c r="AG268">
        <v>45.851312249352759</v>
      </c>
      <c r="AH268">
        <v>42.699765345189576</v>
      </c>
      <c r="AI268">
        <v>38.211800924179848</v>
      </c>
      <c r="AJ268">
        <v>34.881609256977555</v>
      </c>
      <c r="AK268">
        <v>34.321353499347445</v>
      </c>
      <c r="AL268">
        <v>35.698124346042881</v>
      </c>
      <c r="AM268">
        <v>37.114609166627915</v>
      </c>
      <c r="AN268">
        <v>39.478033779302571</v>
      </c>
      <c r="AO268">
        <v>42.199251732527962</v>
      </c>
      <c r="AP268">
        <v>42.301334429183072</v>
      </c>
      <c r="AQ268">
        <v>44.035745336896454</v>
      </c>
      <c r="AR268">
        <v>42.258296017267327</v>
      </c>
      <c r="AS268">
        <v>46.220721735407658</v>
      </c>
      <c r="AT268">
        <v>49.170945185829034</v>
      </c>
      <c r="AU268">
        <v>53.465501629436851</v>
      </c>
      <c r="AV268">
        <v>45.723862568978952</v>
      </c>
      <c r="AW268">
        <v>45.64357522400406</v>
      </c>
      <c r="AX268">
        <v>47.427781397032902</v>
      </c>
      <c r="AY268">
        <v>53.768141274114534</v>
      </c>
      <c r="AZ268">
        <v>57.125139137746963</v>
      </c>
      <c r="BA268">
        <v>65.974523799623313</v>
      </c>
      <c r="BB268">
        <v>49.587535327880097</v>
      </c>
      <c r="BC268">
        <v>50.406087162599924</v>
      </c>
      <c r="BD268">
        <v>54.636350435897121</v>
      </c>
      <c r="BE268">
        <v>55.582617193334457</v>
      </c>
      <c r="BF268">
        <v>58.875027630051015</v>
      </c>
      <c r="BG268">
        <v>59.499574055059256</v>
      </c>
      <c r="BH268">
        <v>56.726676144715626</v>
      </c>
      <c r="BI268">
        <v>55.861257504878189</v>
      </c>
      <c r="BJ268">
        <v>53.535931829374093</v>
      </c>
      <c r="BK268">
        <v>54.627711583267413</v>
      </c>
      <c r="BL268">
        <v>54.054766392740049</v>
      </c>
      <c r="BM268">
        <v>50.800981529683739</v>
      </c>
      <c r="BN268">
        <v>56.217979681390098</v>
      </c>
      <c r="BO268">
        <v>64.908849851556411</v>
      </c>
    </row>
    <row r="269" spans="1:67" x14ac:dyDescent="0.25">
      <c r="A269" t="s">
        <v>641</v>
      </c>
      <c r="B269" t="s">
        <v>642</v>
      </c>
      <c r="C269" t="s">
        <v>116</v>
      </c>
      <c r="D269" t="s">
        <v>117</v>
      </c>
      <c r="AM269">
        <v>66.650594829558457</v>
      </c>
      <c r="AN269">
        <v>69.22677469559639</v>
      </c>
      <c r="AO269">
        <v>63.821482175531187</v>
      </c>
      <c r="AP269">
        <v>58.272862622336021</v>
      </c>
      <c r="AQ269">
        <v>56.250307019959379</v>
      </c>
      <c r="AR269">
        <v>59.767534202915627</v>
      </c>
      <c r="AS269">
        <v>60.387468988496465</v>
      </c>
      <c r="AT269">
        <v>64.668282708978992</v>
      </c>
      <c r="AU269">
        <v>64.916496999064819</v>
      </c>
      <c r="AV269">
        <v>62.312844675762882</v>
      </c>
      <c r="AW269">
        <v>70.813074931772164</v>
      </c>
      <c r="AX269">
        <v>62.200282191364032</v>
      </c>
      <c r="AY269">
        <v>57.856818873902668</v>
      </c>
      <c r="AZ269">
        <v>65.771458690906783</v>
      </c>
      <c r="BA269">
        <v>59.454889120587438</v>
      </c>
      <c r="BB269">
        <v>56.121380955516486</v>
      </c>
      <c r="BC269">
        <v>67.900919029971917</v>
      </c>
      <c r="BD269">
        <v>76.214728258710082</v>
      </c>
      <c r="BE269">
        <v>79.100704496605573</v>
      </c>
      <c r="BF269">
        <v>80.456020247008212</v>
      </c>
      <c r="BG269">
        <v>76.193663088959795</v>
      </c>
      <c r="BH269">
        <v>79.865416809811265</v>
      </c>
      <c r="BI269">
        <v>73.958561254615958</v>
      </c>
      <c r="BJ269">
        <v>71.585694654256613</v>
      </c>
      <c r="BK269">
        <v>74.88836952746648</v>
      </c>
      <c r="BL269">
        <v>68.791204936095994</v>
      </c>
      <c r="BM269">
        <v>79.32548782281475</v>
      </c>
      <c r="BN269">
        <v>85.992176561210073</v>
      </c>
      <c r="BO269">
        <v>65.588884904564523</v>
      </c>
    </row>
    <row r="270" spans="1:67" x14ac:dyDescent="0.25">
      <c r="A270" t="s">
        <v>643</v>
      </c>
      <c r="B270" t="s">
        <v>644</v>
      </c>
      <c r="C270" t="s">
        <v>116</v>
      </c>
      <c r="D270" t="s">
        <v>117</v>
      </c>
      <c r="T270">
        <v>47.198608414195803</v>
      </c>
      <c r="U270">
        <v>41.557346148039123</v>
      </c>
      <c r="V270">
        <v>41.612630571461651</v>
      </c>
      <c r="W270">
        <v>42.007146565958891</v>
      </c>
      <c r="X270">
        <v>44.461136672554105</v>
      </c>
      <c r="Y270">
        <v>49.890415564720982</v>
      </c>
      <c r="Z270">
        <v>45.330643540811941</v>
      </c>
      <c r="AA270">
        <v>39.145288780437006</v>
      </c>
      <c r="AB270">
        <v>35.916855173970035</v>
      </c>
      <c r="AC270">
        <v>41.366135390987765</v>
      </c>
      <c r="AD270">
        <v>44.213676670860252</v>
      </c>
      <c r="AE270">
        <v>45.570353032992863</v>
      </c>
      <c r="AF270">
        <v>45.290596052928201</v>
      </c>
      <c r="AG270">
        <v>44.100349490141383</v>
      </c>
      <c r="AH270">
        <v>45.062542640295675</v>
      </c>
      <c r="AI270">
        <v>45.659251974144674</v>
      </c>
      <c r="AJ270">
        <v>51.0515482547397</v>
      </c>
      <c r="AK270">
        <v>63.712493698781728</v>
      </c>
      <c r="AL270">
        <v>63.167064791437625</v>
      </c>
      <c r="AM270">
        <v>71.119501355092211</v>
      </c>
      <c r="AN270">
        <v>79.15679261091833</v>
      </c>
      <c r="AO270">
        <v>72.069620553446384</v>
      </c>
      <c r="AP270">
        <v>82.205064085516327</v>
      </c>
      <c r="AQ270">
        <v>88.514041666123859</v>
      </c>
      <c r="AR270">
        <v>70.922659800693594</v>
      </c>
      <c r="AS270">
        <v>74.067411129780552</v>
      </c>
      <c r="AT270">
        <v>67.89787216889134</v>
      </c>
      <c r="AU270">
        <v>66.807351564849867</v>
      </c>
      <c r="AV270">
        <v>70.451988216059675</v>
      </c>
      <c r="AW270">
        <v>76.039608595730641</v>
      </c>
      <c r="AX270">
        <v>76.043707279616584</v>
      </c>
      <c r="AY270">
        <v>82.820648776111</v>
      </c>
      <c r="AZ270">
        <v>84.17290442704666</v>
      </c>
      <c r="BA270">
        <v>109.52163718989421</v>
      </c>
      <c r="BB270">
        <v>61.778437782235628</v>
      </c>
      <c r="BC270">
        <v>83.124190435215255</v>
      </c>
      <c r="BD270">
        <v>89.46652676798918</v>
      </c>
      <c r="BE270">
        <v>74.162534723719659</v>
      </c>
      <c r="BF270">
        <v>58.656493995606304</v>
      </c>
      <c r="BG270">
        <v>54.671615420806738</v>
      </c>
      <c r="BH270">
        <v>56.748811105213683</v>
      </c>
      <c r="BI270">
        <v>51.219024643731217</v>
      </c>
      <c r="BJ270">
        <v>50.029712259102929</v>
      </c>
      <c r="BK270">
        <v>54.550270396528809</v>
      </c>
      <c r="BL270">
        <v>52.687569880104832</v>
      </c>
      <c r="BM270">
        <v>54.65056129975131</v>
      </c>
      <c r="BN270">
        <v>56.312680058164212</v>
      </c>
    </row>
    <row r="275" spans="1:53" x14ac:dyDescent="0.25">
      <c r="B275" t="s">
        <v>61</v>
      </c>
      <c r="C275" t="s">
        <v>62</v>
      </c>
      <c r="D275" t="s">
        <v>63</v>
      </c>
      <c r="E275" t="s">
        <v>64</v>
      </c>
      <c r="F275" t="s">
        <v>65</v>
      </c>
      <c r="G275" t="s">
        <v>66</v>
      </c>
      <c r="H275" t="s">
        <v>67</v>
      </c>
      <c r="I275" t="s">
        <v>68</v>
      </c>
      <c r="J275" t="s">
        <v>69</v>
      </c>
      <c r="K275" t="s">
        <v>70</v>
      </c>
      <c r="L275" t="s">
        <v>71</v>
      </c>
      <c r="M275" t="s">
        <v>72</v>
      </c>
      <c r="N275" t="s">
        <v>73</v>
      </c>
      <c r="O275" t="s">
        <v>74</v>
      </c>
      <c r="P275" t="s">
        <v>75</v>
      </c>
      <c r="Q275" t="s">
        <v>76</v>
      </c>
      <c r="R275" t="s">
        <v>77</v>
      </c>
      <c r="S275" t="s">
        <v>78</v>
      </c>
      <c r="T275" t="s">
        <v>79</v>
      </c>
      <c r="U275" t="s">
        <v>80</v>
      </c>
      <c r="V275" t="s">
        <v>81</v>
      </c>
      <c r="W275" t="s">
        <v>82</v>
      </c>
      <c r="X275" t="s">
        <v>83</v>
      </c>
      <c r="Y275" t="s">
        <v>84</v>
      </c>
      <c r="Z275" t="s">
        <v>85</v>
      </c>
      <c r="AA275" t="s">
        <v>86</v>
      </c>
      <c r="AB275" t="s">
        <v>87</v>
      </c>
      <c r="AC275" t="s">
        <v>88</v>
      </c>
      <c r="AD275" t="s">
        <v>89</v>
      </c>
      <c r="AE275" t="s">
        <v>90</v>
      </c>
      <c r="AF275" t="s">
        <v>91</v>
      </c>
      <c r="AG275" t="s">
        <v>92</v>
      </c>
      <c r="AH275" t="s">
        <v>93</v>
      </c>
      <c r="AI275" t="s">
        <v>94</v>
      </c>
      <c r="AJ275" t="s">
        <v>95</v>
      </c>
      <c r="AK275" t="s">
        <v>96</v>
      </c>
      <c r="AL275" t="s">
        <v>97</v>
      </c>
      <c r="AM275" t="s">
        <v>98</v>
      </c>
      <c r="AN275" t="s">
        <v>99</v>
      </c>
      <c r="AO275" t="s">
        <v>100</v>
      </c>
      <c r="AP275" t="s">
        <v>101</v>
      </c>
      <c r="AQ275" t="s">
        <v>102</v>
      </c>
      <c r="AR275" t="s">
        <v>103</v>
      </c>
      <c r="AS275" t="s">
        <v>104</v>
      </c>
      <c r="AT275" t="s">
        <v>105</v>
      </c>
      <c r="AU275" t="s">
        <v>106</v>
      </c>
      <c r="AV275" t="s">
        <v>107</v>
      </c>
      <c r="AW275" t="s">
        <v>108</v>
      </c>
      <c r="AX275" t="s">
        <v>109</v>
      </c>
      <c r="AY275" t="s">
        <v>110</v>
      </c>
      <c r="AZ275" t="s">
        <v>111</v>
      </c>
      <c r="BA275" t="s">
        <v>112</v>
      </c>
    </row>
    <row r="276" spans="1:53" x14ac:dyDescent="0.25">
      <c r="A276" t="s">
        <v>647</v>
      </c>
      <c r="B276">
        <f>O264</f>
        <v>24.972174488001098</v>
      </c>
      <c r="C276">
        <f t="shared" ref="C276:BA276" si="0">P264</f>
        <v>25.126234972366817</v>
      </c>
      <c r="D276">
        <f t="shared" si="0"/>
        <v>25.351922109344581</v>
      </c>
      <c r="E276">
        <f t="shared" si="0"/>
        <v>28.387423436463802</v>
      </c>
      <c r="F276">
        <f t="shared" si="0"/>
        <v>33.234057334839633</v>
      </c>
      <c r="G276">
        <f t="shared" si="0"/>
        <v>31.435080461432602</v>
      </c>
      <c r="H276">
        <f t="shared" si="0"/>
        <v>32.125326484615279</v>
      </c>
      <c r="I276">
        <f t="shared" si="0"/>
        <v>32.39940523048314</v>
      </c>
      <c r="J276">
        <f t="shared" si="0"/>
        <v>32.002066850532536</v>
      </c>
      <c r="K276">
        <f t="shared" si="0"/>
        <v>34.250070555549009</v>
      </c>
      <c r="L276">
        <f t="shared" si="0"/>
        <v>37.118360324420273</v>
      </c>
      <c r="M276">
        <f t="shared" si="0"/>
        <v>37.393622925915665</v>
      </c>
      <c r="N276">
        <f t="shared" si="0"/>
        <v>35.903624875445431</v>
      </c>
      <c r="O276">
        <f t="shared" si="0"/>
        <v>35.23620427958631</v>
      </c>
      <c r="P276">
        <f t="shared" si="0"/>
        <v>36.665592051642136</v>
      </c>
      <c r="Q276">
        <f t="shared" si="0"/>
        <v>36.684177035449835</v>
      </c>
      <c r="R276">
        <f t="shared" si="0"/>
        <v>34.265033759106501</v>
      </c>
      <c r="S276">
        <f t="shared" si="0"/>
        <v>34.970764246689697</v>
      </c>
      <c r="T276">
        <f t="shared" si="0"/>
        <v>36.3699186397237</v>
      </c>
      <c r="U276">
        <f t="shared" si="0"/>
        <v>37.047815132350024</v>
      </c>
      <c r="V276">
        <f t="shared" si="0"/>
        <v>37.59232449054506</v>
      </c>
      <c r="W276">
        <f t="shared" si="0"/>
        <v>37.548711401290902</v>
      </c>
      <c r="X276">
        <f t="shared" si="0"/>
        <v>40.146473460057244</v>
      </c>
      <c r="Y276">
        <f t="shared" si="0"/>
        <v>38.780175047260386</v>
      </c>
      <c r="Z276">
        <f t="shared" si="0"/>
        <v>41.074881003571683</v>
      </c>
      <c r="AA276">
        <f t="shared" si="0"/>
        <v>43.157781856507967</v>
      </c>
      <c r="AB276">
        <f t="shared" si="0"/>
        <v>43.293105654948604</v>
      </c>
      <c r="AC276">
        <f t="shared" si="0"/>
        <v>45.195080089239632</v>
      </c>
      <c r="AD276">
        <f t="shared" si="0"/>
        <v>45.598618361852211</v>
      </c>
      <c r="AE276">
        <f t="shared" si="0"/>
        <v>46.038872558525711</v>
      </c>
      <c r="AF276">
        <f t="shared" si="0"/>
        <v>50.691226555701277</v>
      </c>
      <c r="AG276">
        <f t="shared" si="0"/>
        <v>49.60443636166228</v>
      </c>
      <c r="AH276">
        <f t="shared" si="0"/>
        <v>49.416804425330874</v>
      </c>
      <c r="AI276">
        <f t="shared" si="0"/>
        <v>51.169767219607053</v>
      </c>
      <c r="AJ276">
        <f t="shared" si="0"/>
        <v>54.621331184682582</v>
      </c>
      <c r="AK276">
        <f t="shared" si="0"/>
        <v>56.674382091291911</v>
      </c>
      <c r="AL276">
        <f t="shared" si="0"/>
        <v>58.931274722302241</v>
      </c>
      <c r="AM276">
        <f t="shared" si="0"/>
        <v>59.315145167060983</v>
      </c>
      <c r="AN276">
        <f t="shared" si="0"/>
        <v>60.960835820790834</v>
      </c>
      <c r="AO276">
        <f t="shared" si="0"/>
        <v>52.467427536623759</v>
      </c>
      <c r="AP276">
        <f t="shared" si="0"/>
        <v>56.868574261603648</v>
      </c>
      <c r="AQ276">
        <f t="shared" si="0"/>
        <v>60.071189890139706</v>
      </c>
      <c r="AR276">
        <f t="shared" si="0"/>
        <v>59.81806351055959</v>
      </c>
      <c r="AS276">
        <f t="shared" si="0"/>
        <v>59.04531980578188</v>
      </c>
      <c r="AT276">
        <f t="shared" si="0"/>
        <v>58.478231630714085</v>
      </c>
      <c r="AU276">
        <f t="shared" si="0"/>
        <v>56.098999106179484</v>
      </c>
      <c r="AV276">
        <f t="shared" si="0"/>
        <v>54.287972331878677</v>
      </c>
      <c r="AW276">
        <f t="shared" si="0"/>
        <v>56.080209952223321</v>
      </c>
      <c r="AX276">
        <f t="shared" si="0"/>
        <v>57.555952293255331</v>
      </c>
      <c r="AY276">
        <f t="shared" si="0"/>
        <v>56.328828027898496</v>
      </c>
      <c r="AZ276">
        <f t="shared" si="0"/>
        <v>52.154683905701184</v>
      </c>
      <c r="BA276">
        <f t="shared" si="0"/>
        <v>56.527106743138468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5D34F-A4D2-459B-BBD0-85C940DCFA8A}">
  <dimension ref="A1:F26"/>
  <sheetViews>
    <sheetView workbookViewId="0">
      <selection activeCell="F24" sqref="F24:F26"/>
    </sheetView>
  </sheetViews>
  <sheetFormatPr defaultRowHeight="15" x14ac:dyDescent="0.25"/>
  <cols>
    <col min="1" max="16384" width="9.140625" style="42"/>
  </cols>
  <sheetData>
    <row r="1" spans="1:4" x14ac:dyDescent="0.25">
      <c r="C1" s="42" t="s">
        <v>669</v>
      </c>
      <c r="D1" s="42" t="s">
        <v>707</v>
      </c>
    </row>
    <row r="2" spans="1:4" x14ac:dyDescent="0.25">
      <c r="A2" s="42">
        <v>2009</v>
      </c>
      <c r="C2" s="42">
        <v>3042</v>
      </c>
      <c r="D2" s="42">
        <v>451</v>
      </c>
    </row>
    <row r="3" spans="1:4" x14ac:dyDescent="0.25">
      <c r="A3" s="42">
        <v>2010</v>
      </c>
      <c r="C3" s="42">
        <v>2814</v>
      </c>
      <c r="D3" s="42">
        <v>514</v>
      </c>
    </row>
    <row r="4" spans="1:4" x14ac:dyDescent="0.25">
      <c r="A4" s="42">
        <v>2011</v>
      </c>
      <c r="C4" s="42">
        <v>2933</v>
      </c>
      <c r="D4" s="42">
        <v>530</v>
      </c>
    </row>
    <row r="5" spans="1:4" x14ac:dyDescent="0.25">
      <c r="A5" s="42">
        <v>2012</v>
      </c>
      <c r="C5" s="42">
        <v>3154</v>
      </c>
      <c r="D5" s="42">
        <v>587</v>
      </c>
    </row>
    <row r="6" spans="1:4" x14ac:dyDescent="0.25">
      <c r="A6" s="42">
        <v>2013</v>
      </c>
      <c r="C6" s="42">
        <v>3119</v>
      </c>
      <c r="D6" s="42">
        <v>580</v>
      </c>
    </row>
    <row r="7" spans="1:4" x14ac:dyDescent="0.25">
      <c r="A7" s="42">
        <v>2014</v>
      </c>
      <c r="C7" s="42">
        <v>3057</v>
      </c>
      <c r="D7" s="42">
        <v>538</v>
      </c>
    </row>
    <row r="8" spans="1:4" x14ac:dyDescent="0.25">
      <c r="A8" s="42">
        <v>2015</v>
      </c>
      <c r="C8" s="42">
        <v>3181</v>
      </c>
      <c r="D8" s="42">
        <v>608</v>
      </c>
    </row>
    <row r="9" spans="1:4" x14ac:dyDescent="0.25">
      <c r="A9" s="42">
        <v>2016</v>
      </c>
      <c r="C9" s="42">
        <v>2780</v>
      </c>
      <c r="D9" s="42">
        <v>585</v>
      </c>
    </row>
    <row r="10" spans="1:4" x14ac:dyDescent="0.25">
      <c r="A10" s="42">
        <v>2017</v>
      </c>
      <c r="C10" s="42">
        <v>2864</v>
      </c>
      <c r="D10" s="42">
        <v>600</v>
      </c>
    </row>
    <row r="11" spans="1:4" x14ac:dyDescent="0.25">
      <c r="A11" s="42">
        <v>2018</v>
      </c>
      <c r="C11" s="42">
        <v>3252</v>
      </c>
      <c r="D11" s="42">
        <v>618</v>
      </c>
    </row>
    <row r="12" spans="1:4" x14ac:dyDescent="0.25">
      <c r="A12" s="42">
        <v>2019</v>
      </c>
      <c r="C12" s="42">
        <v>3099</v>
      </c>
      <c r="D12" s="42">
        <v>530</v>
      </c>
    </row>
    <row r="13" spans="1:4" x14ac:dyDescent="0.25">
      <c r="A13" s="42">
        <v>2020</v>
      </c>
      <c r="C13" s="42">
        <v>5934</v>
      </c>
      <c r="D13" s="42">
        <v>950</v>
      </c>
    </row>
    <row r="14" spans="1:4" x14ac:dyDescent="0.25">
      <c r="A14" s="42">
        <v>2021</v>
      </c>
      <c r="C14" s="42">
        <v>5508</v>
      </c>
      <c r="D14" s="42">
        <v>774</v>
      </c>
    </row>
    <row r="15" spans="1:4" x14ac:dyDescent="0.25">
      <c r="A15" s="42">
        <v>2022</v>
      </c>
      <c r="C15" s="42">
        <v>5348</v>
      </c>
      <c r="D15" s="42">
        <v>1204</v>
      </c>
    </row>
    <row r="16" spans="1:4" x14ac:dyDescent="0.25">
      <c r="A16" s="42">
        <v>2023</v>
      </c>
      <c r="C16" s="42">
        <v>3877</v>
      </c>
      <c r="D16" s="42">
        <v>1074</v>
      </c>
    </row>
    <row r="24" spans="6:6" x14ac:dyDescent="0.25">
      <c r="F24" t="s">
        <v>658</v>
      </c>
    </row>
    <row r="25" spans="6:6" x14ac:dyDescent="0.25">
      <c r="F25" t="s">
        <v>708</v>
      </c>
    </row>
    <row r="26" spans="6:6" x14ac:dyDescent="0.25">
      <c r="F26" s="25" t="s">
        <v>659</v>
      </c>
    </row>
  </sheetData>
  <sheetProtection formatCells="0" formatColumns="0" formatRows="0" insertColumns="0" insertRows="0" insertHyperlinks="0" deleteColumns="0" deleteRows="0" sort="0" autoFilter="0" pivotTables="0"/>
  <hyperlinks>
    <hyperlink ref="F26" r:id="rId1" xr:uid="{75E2C911-65A0-4B4A-86FB-7C47737DCDD7}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93"/>
  <sheetViews>
    <sheetView workbookViewId="0">
      <selection activeCell="B27" sqref="B27"/>
    </sheetView>
  </sheetViews>
  <sheetFormatPr defaultRowHeight="15" x14ac:dyDescent="0.25"/>
  <cols>
    <col min="1" max="1" width="9.42578125" bestFit="1" customWidth="1"/>
  </cols>
  <sheetData>
    <row r="1" spans="1:6" x14ac:dyDescent="0.25">
      <c r="A1" s="16" t="s">
        <v>650</v>
      </c>
      <c r="B1" s="10" t="s">
        <v>651</v>
      </c>
      <c r="C1" s="10" t="s">
        <v>652</v>
      </c>
      <c r="D1" s="10" t="s">
        <v>653</v>
      </c>
      <c r="E1" s="10" t="s">
        <v>654</v>
      </c>
    </row>
    <row r="2" spans="1:6" x14ac:dyDescent="0.25">
      <c r="A2" s="16">
        <v>21916</v>
      </c>
      <c r="B2" s="17">
        <v>40817</v>
      </c>
      <c r="C2" s="17">
        <v>74</v>
      </c>
      <c r="D2" s="18">
        <v>1.8129700859935811E-3</v>
      </c>
      <c r="E2" s="19">
        <v>18.129700859935809</v>
      </c>
      <c r="F2" s="19"/>
    </row>
    <row r="3" spans="1:6" x14ac:dyDescent="0.25">
      <c r="A3" s="16">
        <v>21947</v>
      </c>
      <c r="B3" s="17">
        <v>37415</v>
      </c>
      <c r="C3" s="17">
        <v>43</v>
      </c>
      <c r="D3" s="18">
        <v>1.1492716824802887E-3</v>
      </c>
      <c r="E3" s="19">
        <v>11.492716824802887</v>
      </c>
      <c r="F3" s="19"/>
    </row>
    <row r="4" spans="1:6" x14ac:dyDescent="0.25">
      <c r="A4" s="16">
        <v>21976</v>
      </c>
      <c r="B4" s="17">
        <v>41378</v>
      </c>
      <c r="C4" s="17">
        <v>63</v>
      </c>
      <c r="D4" s="18">
        <v>1.5225482140267775E-3</v>
      </c>
      <c r="E4" s="19">
        <v>15.225482140267774</v>
      </c>
      <c r="F4" s="19"/>
    </row>
    <row r="5" spans="1:6" x14ac:dyDescent="0.25">
      <c r="A5" s="16">
        <v>22007</v>
      </c>
      <c r="B5" s="17">
        <v>40450</v>
      </c>
      <c r="C5" s="17">
        <v>73</v>
      </c>
      <c r="D5" s="18">
        <v>1.8046971569839307E-3</v>
      </c>
      <c r="E5" s="19">
        <v>18.046971569839307</v>
      </c>
      <c r="F5" s="19"/>
    </row>
    <row r="6" spans="1:6" x14ac:dyDescent="0.25">
      <c r="A6" s="16">
        <v>22037</v>
      </c>
      <c r="B6" s="17">
        <v>42316</v>
      </c>
      <c r="C6" s="17">
        <v>75</v>
      </c>
      <c r="D6" s="18">
        <v>1.772379241894319E-3</v>
      </c>
      <c r="E6" s="19">
        <v>17.723792418943187</v>
      </c>
      <c r="F6" s="19"/>
    </row>
    <row r="7" spans="1:6" x14ac:dyDescent="0.25">
      <c r="A7" s="16">
        <v>22068</v>
      </c>
      <c r="B7" s="17">
        <v>40626</v>
      </c>
      <c r="C7" s="17">
        <v>61</v>
      </c>
      <c r="D7" s="18">
        <v>1.5015015015015015E-3</v>
      </c>
      <c r="E7" s="19">
        <v>15.015015015015015</v>
      </c>
      <c r="F7" s="19"/>
    </row>
    <row r="8" spans="1:6" x14ac:dyDescent="0.25">
      <c r="A8" s="16">
        <v>22098</v>
      </c>
      <c r="B8" s="17">
        <v>42639</v>
      </c>
      <c r="C8" s="17">
        <v>79</v>
      </c>
      <c r="D8" s="18">
        <v>1.8527639015924388E-3</v>
      </c>
      <c r="E8" s="19">
        <v>18.52763901592439</v>
      </c>
      <c r="F8" s="19"/>
    </row>
    <row r="9" spans="1:6" x14ac:dyDescent="0.25">
      <c r="A9" s="16">
        <v>22129</v>
      </c>
      <c r="B9" s="17">
        <v>40536</v>
      </c>
      <c r="C9" s="17">
        <v>54</v>
      </c>
      <c r="D9" s="18">
        <v>1.3321492007104796E-3</v>
      </c>
      <c r="E9" s="19">
        <v>13.321492007104796</v>
      </c>
      <c r="F9" s="19"/>
    </row>
    <row r="10" spans="1:6" x14ac:dyDescent="0.25">
      <c r="A10" s="16">
        <v>22160</v>
      </c>
      <c r="B10" s="17">
        <v>42294</v>
      </c>
      <c r="C10" s="17">
        <v>62</v>
      </c>
      <c r="D10" s="18">
        <v>1.4659289733768384E-3</v>
      </c>
      <c r="E10" s="19">
        <v>14.659289733768382</v>
      </c>
      <c r="F10" s="19"/>
    </row>
    <row r="11" spans="1:6" x14ac:dyDescent="0.25">
      <c r="A11" s="16">
        <v>22190</v>
      </c>
      <c r="B11" s="17">
        <v>43578</v>
      </c>
      <c r="C11" s="17">
        <v>60</v>
      </c>
      <c r="D11" s="18">
        <v>1.3768415255404102E-3</v>
      </c>
      <c r="E11" s="19">
        <v>13.768415255404101</v>
      </c>
      <c r="F11" s="19"/>
    </row>
    <row r="12" spans="1:6" x14ac:dyDescent="0.25">
      <c r="A12" s="16">
        <v>22221</v>
      </c>
      <c r="B12" s="17">
        <v>40803</v>
      </c>
      <c r="C12" s="17">
        <v>72</v>
      </c>
      <c r="D12" s="18">
        <v>1.7645761341077862E-3</v>
      </c>
      <c r="E12" s="19">
        <v>17.645761341077861</v>
      </c>
      <c r="F12" s="19"/>
    </row>
    <row r="13" spans="1:6" x14ac:dyDescent="0.25">
      <c r="A13" s="16">
        <v>22251</v>
      </c>
      <c r="B13" s="17">
        <v>40206</v>
      </c>
      <c r="C13" s="17">
        <v>73</v>
      </c>
      <c r="D13" s="18">
        <v>1.8156494055613589E-3</v>
      </c>
      <c r="E13" s="19">
        <v>18.156494055613589</v>
      </c>
      <c r="F13" s="19"/>
    </row>
    <row r="14" spans="1:6" x14ac:dyDescent="0.25">
      <c r="A14" s="16">
        <v>22282</v>
      </c>
      <c r="B14" s="17">
        <v>41167</v>
      </c>
      <c r="C14" s="17">
        <v>58</v>
      </c>
      <c r="D14" s="18">
        <v>1.4088954745305705E-3</v>
      </c>
      <c r="E14" s="19">
        <v>14.088954745305704</v>
      </c>
      <c r="F14" s="19"/>
    </row>
    <row r="15" spans="1:6" x14ac:dyDescent="0.25">
      <c r="A15" s="16">
        <v>22313</v>
      </c>
      <c r="B15" s="17">
        <v>36125</v>
      </c>
      <c r="C15" s="17">
        <v>76</v>
      </c>
      <c r="D15" s="18">
        <v>2.1038062283737025E-3</v>
      </c>
      <c r="E15" s="19">
        <v>21.038062283737023</v>
      </c>
      <c r="F15" s="19"/>
    </row>
    <row r="16" spans="1:6" x14ac:dyDescent="0.25">
      <c r="A16" s="16">
        <v>22341</v>
      </c>
      <c r="B16" s="17">
        <v>40311</v>
      </c>
      <c r="C16" s="17">
        <v>81</v>
      </c>
      <c r="D16" s="18">
        <v>2.0093770931011385E-3</v>
      </c>
      <c r="E16" s="19">
        <v>20.093770931011385</v>
      </c>
      <c r="F16" s="19"/>
    </row>
    <row r="17" spans="1:8" x14ac:dyDescent="0.25">
      <c r="A17" s="16">
        <v>22372</v>
      </c>
      <c r="B17" s="17">
        <v>40426</v>
      </c>
      <c r="C17" s="17">
        <v>39</v>
      </c>
      <c r="D17" s="18">
        <v>9.6472567159748676E-4</v>
      </c>
      <c r="E17" s="19">
        <v>9.6472567159748674</v>
      </c>
      <c r="F17" s="19"/>
    </row>
    <row r="18" spans="1:8" x14ac:dyDescent="0.25">
      <c r="A18" s="16">
        <v>22402</v>
      </c>
      <c r="B18" s="17">
        <v>40568</v>
      </c>
      <c r="C18" s="17">
        <v>72</v>
      </c>
      <c r="D18" s="18">
        <v>1.7747978702425558E-3</v>
      </c>
      <c r="E18" s="19">
        <v>17.747978702425556</v>
      </c>
      <c r="F18" s="19"/>
      <c r="H18" s="25" t="s">
        <v>655</v>
      </c>
    </row>
    <row r="19" spans="1:8" x14ac:dyDescent="0.25">
      <c r="A19" s="16">
        <v>22433</v>
      </c>
      <c r="B19" s="17">
        <v>39680</v>
      </c>
      <c r="C19" s="17">
        <v>69</v>
      </c>
      <c r="D19" s="18">
        <v>1.7389112903225807E-3</v>
      </c>
      <c r="E19" s="19">
        <v>17.389112903225808</v>
      </c>
      <c r="F19" s="19"/>
    </row>
    <row r="20" spans="1:8" x14ac:dyDescent="0.25">
      <c r="A20" s="16">
        <v>22463</v>
      </c>
      <c r="B20" s="17">
        <v>39632</v>
      </c>
      <c r="C20" s="17">
        <v>80</v>
      </c>
      <c r="D20" s="18">
        <v>2.0185708518368995E-3</v>
      </c>
      <c r="E20" s="19">
        <v>20.185708518368994</v>
      </c>
      <c r="F20" s="19"/>
    </row>
    <row r="21" spans="1:8" x14ac:dyDescent="0.25">
      <c r="A21" s="16">
        <v>22494</v>
      </c>
      <c r="B21" s="17">
        <v>38125</v>
      </c>
      <c r="C21" s="17">
        <v>58</v>
      </c>
      <c r="D21" s="18">
        <v>1.5213114754098361E-3</v>
      </c>
      <c r="E21" s="19">
        <v>15.213114754098362</v>
      </c>
      <c r="F21" s="19"/>
      <c r="H21" t="s">
        <v>657</v>
      </c>
    </row>
    <row r="22" spans="1:8" x14ac:dyDescent="0.25">
      <c r="A22" s="16">
        <v>22525</v>
      </c>
      <c r="B22" s="17">
        <v>37594</v>
      </c>
      <c r="C22" s="17">
        <v>62</v>
      </c>
      <c r="D22" s="18">
        <v>1.6491993403202638E-3</v>
      </c>
      <c r="E22" s="19">
        <v>16.491993403202638</v>
      </c>
      <c r="F22" s="19"/>
      <c r="H22" t="s">
        <v>656</v>
      </c>
    </row>
    <row r="23" spans="1:8" x14ac:dyDescent="0.25">
      <c r="A23" s="16">
        <v>22555</v>
      </c>
      <c r="B23" s="17">
        <v>42156</v>
      </c>
      <c r="C23" s="17">
        <v>62</v>
      </c>
      <c r="D23" s="18">
        <v>1.4707277730334947E-3</v>
      </c>
      <c r="E23" s="19">
        <v>14.707277730334948</v>
      </c>
      <c r="F23" s="19"/>
    </row>
    <row r="24" spans="1:8" x14ac:dyDescent="0.25">
      <c r="A24" s="16">
        <v>22586</v>
      </c>
      <c r="B24" s="17">
        <v>39426</v>
      </c>
      <c r="C24" s="17">
        <v>152</v>
      </c>
      <c r="D24" s="18">
        <v>3.8553238979353727E-3</v>
      </c>
      <c r="E24" s="19">
        <v>38.553238979353729</v>
      </c>
      <c r="F24" s="19"/>
    </row>
    <row r="25" spans="1:8" x14ac:dyDescent="0.25">
      <c r="A25" s="16">
        <v>22616</v>
      </c>
      <c r="B25" s="17">
        <v>39188</v>
      </c>
      <c r="C25" s="17">
        <v>159</v>
      </c>
      <c r="D25" s="18">
        <v>4.0573644993365313E-3</v>
      </c>
      <c r="E25" s="19">
        <v>40.573644993365306</v>
      </c>
      <c r="F25" s="19"/>
    </row>
    <row r="26" spans="1:8" x14ac:dyDescent="0.25">
      <c r="A26" s="16">
        <v>22647</v>
      </c>
      <c r="B26" s="17">
        <v>41467</v>
      </c>
      <c r="C26" s="17">
        <v>235</v>
      </c>
      <c r="D26" s="18">
        <v>5.6671570164226973E-3</v>
      </c>
      <c r="E26" s="19">
        <v>56.671570164226971</v>
      </c>
      <c r="F26" s="19"/>
    </row>
    <row r="27" spans="1:8" x14ac:dyDescent="0.25">
      <c r="A27" s="16">
        <v>22678</v>
      </c>
      <c r="B27" s="17">
        <v>38193</v>
      </c>
      <c r="C27" s="17">
        <v>109</v>
      </c>
      <c r="D27" s="18">
        <v>2.8539261121147855E-3</v>
      </c>
      <c r="E27" s="19">
        <v>28.539261121147852</v>
      </c>
      <c r="F27" s="19"/>
    </row>
    <row r="28" spans="1:8" x14ac:dyDescent="0.25">
      <c r="A28" s="16">
        <v>22706</v>
      </c>
      <c r="B28" s="17">
        <v>43429</v>
      </c>
      <c r="C28" s="17">
        <v>135</v>
      </c>
      <c r="D28" s="18">
        <v>3.1085219553754402E-3</v>
      </c>
      <c r="E28" s="19">
        <v>31.085219553754399</v>
      </c>
      <c r="F28" s="19"/>
    </row>
    <row r="29" spans="1:8" x14ac:dyDescent="0.25">
      <c r="A29" s="16">
        <v>22737</v>
      </c>
      <c r="B29" s="17">
        <v>43473</v>
      </c>
      <c r="C29" s="17">
        <v>109</v>
      </c>
      <c r="D29" s="18">
        <v>2.507303383709429E-3</v>
      </c>
      <c r="E29" s="19">
        <v>25.07303383709429</v>
      </c>
      <c r="F29" s="19"/>
    </row>
    <row r="30" spans="1:8" x14ac:dyDescent="0.25">
      <c r="A30" s="16">
        <v>22767</v>
      </c>
      <c r="B30" s="17">
        <v>42893</v>
      </c>
      <c r="C30" s="17">
        <v>128</v>
      </c>
      <c r="D30" s="18">
        <v>2.9841699111743175E-3</v>
      </c>
      <c r="E30" s="19">
        <v>29.841699111743175</v>
      </c>
      <c r="F30" s="19"/>
    </row>
    <row r="31" spans="1:8" x14ac:dyDescent="0.25">
      <c r="A31" s="16">
        <v>22798</v>
      </c>
      <c r="B31" s="17">
        <v>43016</v>
      </c>
      <c r="C31" s="17">
        <v>169</v>
      </c>
      <c r="D31" s="18">
        <v>3.9287706899758228E-3</v>
      </c>
      <c r="E31" s="19">
        <v>39.287706899758227</v>
      </c>
      <c r="F31" s="19"/>
    </row>
    <row r="32" spans="1:8" x14ac:dyDescent="0.25">
      <c r="A32" s="16">
        <v>22828</v>
      </c>
      <c r="B32" s="17">
        <v>41472</v>
      </c>
      <c r="C32" s="17">
        <v>121</v>
      </c>
      <c r="D32" s="18">
        <v>2.9176311728395061E-3</v>
      </c>
      <c r="E32" s="19">
        <v>29.17631172839506</v>
      </c>
      <c r="F32" s="19"/>
    </row>
    <row r="33" spans="1:6" x14ac:dyDescent="0.25">
      <c r="A33" s="16">
        <v>22859</v>
      </c>
      <c r="B33" s="17">
        <v>41326</v>
      </c>
      <c r="C33" s="17">
        <v>107</v>
      </c>
      <c r="D33" s="18">
        <v>2.5891690461210858E-3</v>
      </c>
      <c r="E33" s="19">
        <v>25.89169046121086</v>
      </c>
      <c r="F33" s="19"/>
    </row>
    <row r="34" spans="1:6" x14ac:dyDescent="0.25">
      <c r="A34" s="16">
        <v>22890</v>
      </c>
      <c r="B34" s="17">
        <v>42591</v>
      </c>
      <c r="C34" s="17">
        <v>169</v>
      </c>
      <c r="D34" s="18">
        <v>3.9679744546970014E-3</v>
      </c>
      <c r="E34" s="19">
        <v>39.679744546970014</v>
      </c>
      <c r="F34" s="19"/>
    </row>
    <row r="35" spans="1:6" x14ac:dyDescent="0.25">
      <c r="A35" s="16">
        <v>22920</v>
      </c>
      <c r="B35" s="17">
        <v>44028</v>
      </c>
      <c r="C35" s="17">
        <v>108</v>
      </c>
      <c r="D35" s="18">
        <v>2.4529844644317253E-3</v>
      </c>
      <c r="E35" s="19">
        <v>24.529844644317254</v>
      </c>
      <c r="F35" s="19"/>
    </row>
    <row r="36" spans="1:6" x14ac:dyDescent="0.25">
      <c r="A36" s="16">
        <v>22951</v>
      </c>
      <c r="B36" s="17">
        <v>42793</v>
      </c>
      <c r="C36" s="17">
        <v>91</v>
      </c>
      <c r="D36" s="18">
        <v>2.126516018975066E-3</v>
      </c>
      <c r="E36" s="19">
        <v>21.265160189750659</v>
      </c>
      <c r="F36" s="19"/>
    </row>
    <row r="37" spans="1:6" x14ac:dyDescent="0.25">
      <c r="A37" s="16">
        <v>22981</v>
      </c>
      <c r="B37" s="17">
        <v>36328</v>
      </c>
      <c r="C37" s="17">
        <v>90</v>
      </c>
      <c r="D37" s="18">
        <v>2.4774278793217351E-3</v>
      </c>
      <c r="E37" s="19">
        <v>24.774278793217348</v>
      </c>
      <c r="F37" s="19"/>
    </row>
    <row r="38" spans="1:6" x14ac:dyDescent="0.25">
      <c r="A38" s="16">
        <v>23012</v>
      </c>
      <c r="B38" s="17">
        <v>36992</v>
      </c>
      <c r="C38" s="17">
        <v>162</v>
      </c>
      <c r="D38" s="18">
        <v>4.3793252595155712E-3</v>
      </c>
      <c r="E38" s="19">
        <v>43.793252595155714</v>
      </c>
      <c r="F38" s="19"/>
    </row>
    <row r="39" spans="1:6" x14ac:dyDescent="0.25">
      <c r="A39" s="16">
        <v>23043</v>
      </c>
      <c r="B39" s="17">
        <v>33704</v>
      </c>
      <c r="C39" s="17">
        <v>141</v>
      </c>
      <c r="D39" s="18">
        <v>4.1834797056729172E-3</v>
      </c>
      <c r="E39" s="19">
        <v>41.834797056729172</v>
      </c>
      <c r="F39" s="19"/>
    </row>
    <row r="40" spans="1:6" x14ac:dyDescent="0.25">
      <c r="A40" s="16">
        <v>23071</v>
      </c>
      <c r="B40" s="17">
        <v>37598</v>
      </c>
      <c r="C40" s="17">
        <v>99</v>
      </c>
      <c r="D40" s="18">
        <v>2.6331187829139848E-3</v>
      </c>
      <c r="E40" s="19">
        <v>26.331187829139846</v>
      </c>
      <c r="F40" s="19"/>
    </row>
    <row r="41" spans="1:6" x14ac:dyDescent="0.25">
      <c r="A41" s="16">
        <v>23102</v>
      </c>
      <c r="B41" s="17">
        <v>42262</v>
      </c>
      <c r="C41" s="17">
        <v>109</v>
      </c>
      <c r="D41" s="18">
        <v>2.5791491174104396E-3</v>
      </c>
      <c r="E41" s="19">
        <v>25.791491174104397</v>
      </c>
      <c r="F41" s="19"/>
    </row>
    <row r="42" spans="1:6" x14ac:dyDescent="0.25">
      <c r="A42" s="16">
        <v>23132</v>
      </c>
      <c r="B42" s="17">
        <v>45108</v>
      </c>
      <c r="C42" s="17">
        <v>125</v>
      </c>
      <c r="D42" s="18">
        <v>2.7711270728030504E-3</v>
      </c>
      <c r="E42" s="19">
        <v>27.711270728030502</v>
      </c>
      <c r="F42" s="19"/>
    </row>
    <row r="43" spans="1:6" x14ac:dyDescent="0.25">
      <c r="A43" s="16">
        <v>23163</v>
      </c>
      <c r="B43" s="17">
        <v>43090</v>
      </c>
      <c r="C43" s="17">
        <v>89</v>
      </c>
      <c r="D43" s="18">
        <v>2.0654444186586217E-3</v>
      </c>
      <c r="E43" s="19">
        <v>20.654444186586215</v>
      </c>
      <c r="F43" s="19"/>
    </row>
    <row r="44" spans="1:6" x14ac:dyDescent="0.25">
      <c r="A44" s="16">
        <v>23193</v>
      </c>
      <c r="B44" s="17">
        <v>41606</v>
      </c>
      <c r="C44" s="17">
        <v>102</v>
      </c>
      <c r="D44" s="18">
        <v>2.451569485170408E-3</v>
      </c>
      <c r="E44" s="19">
        <v>24.51569485170408</v>
      </c>
      <c r="F44" s="19"/>
    </row>
    <row r="45" spans="1:6" x14ac:dyDescent="0.25">
      <c r="A45" s="16">
        <v>23224</v>
      </c>
      <c r="B45" s="17">
        <v>41879</v>
      </c>
      <c r="C45" s="17">
        <v>97</v>
      </c>
      <c r="D45" s="18">
        <v>2.316196661811409E-3</v>
      </c>
      <c r="E45" s="19">
        <v>23.161966618114089</v>
      </c>
      <c r="F45" s="19"/>
    </row>
    <row r="46" spans="1:6" x14ac:dyDescent="0.25">
      <c r="A46" s="16">
        <v>23255</v>
      </c>
      <c r="B46" s="17">
        <v>43044</v>
      </c>
      <c r="C46" s="17">
        <v>116</v>
      </c>
      <c r="D46" s="18">
        <v>2.6949168292909583E-3</v>
      </c>
      <c r="E46" s="19">
        <v>26.949168292909579</v>
      </c>
      <c r="F46" s="19"/>
    </row>
    <row r="47" spans="1:6" x14ac:dyDescent="0.25">
      <c r="A47" s="16">
        <v>23285</v>
      </c>
      <c r="B47" s="17">
        <v>45510</v>
      </c>
      <c r="C47" s="17">
        <v>110</v>
      </c>
      <c r="D47" s="18">
        <v>2.4170511975390024E-3</v>
      </c>
      <c r="E47" s="19">
        <v>24.170511975390024</v>
      </c>
      <c r="F47" s="19"/>
    </row>
    <row r="48" spans="1:6" x14ac:dyDescent="0.25">
      <c r="A48" s="16">
        <v>23316</v>
      </c>
      <c r="B48" s="17">
        <v>43451</v>
      </c>
      <c r="C48" s="17">
        <v>110</v>
      </c>
      <c r="D48" s="18">
        <v>2.5315873052403856E-3</v>
      </c>
      <c r="E48" s="19">
        <v>25.315873052403852</v>
      </c>
      <c r="F48" s="19"/>
    </row>
    <row r="49" spans="1:6" x14ac:dyDescent="0.25">
      <c r="A49" s="16">
        <v>23346</v>
      </c>
      <c r="B49" s="17">
        <v>43967</v>
      </c>
      <c r="C49" s="17">
        <v>123</v>
      </c>
      <c r="D49" s="18">
        <v>2.7975527099870358E-3</v>
      </c>
      <c r="E49" s="19">
        <v>27.975527099870355</v>
      </c>
      <c r="F49" s="19"/>
    </row>
    <row r="50" spans="1:6" x14ac:dyDescent="0.25">
      <c r="A50" s="16">
        <v>23377</v>
      </c>
      <c r="B50" s="17">
        <v>45215</v>
      </c>
      <c r="C50" s="17">
        <v>139</v>
      </c>
      <c r="D50" s="18">
        <v>3.0742010394780492E-3</v>
      </c>
      <c r="E50" s="19">
        <v>30.74201039478049</v>
      </c>
      <c r="F50" s="19"/>
    </row>
    <row r="51" spans="1:6" x14ac:dyDescent="0.25">
      <c r="A51" s="16">
        <v>23408</v>
      </c>
      <c r="B51" s="17">
        <v>41217</v>
      </c>
      <c r="C51" s="17">
        <v>84</v>
      </c>
      <c r="D51" s="18">
        <v>2.0379940315889073E-3</v>
      </c>
      <c r="E51" s="19">
        <v>20.379940315889073</v>
      </c>
      <c r="F51" s="19"/>
    </row>
    <row r="52" spans="1:6" x14ac:dyDescent="0.25">
      <c r="A52" s="16">
        <v>23437</v>
      </c>
      <c r="B52" s="17">
        <v>45312</v>
      </c>
      <c r="C52" s="17">
        <v>112</v>
      </c>
      <c r="D52" s="18">
        <v>2.4717514124293787E-3</v>
      </c>
      <c r="E52" s="19">
        <v>24.717514124293789</v>
      </c>
      <c r="F52" s="19"/>
    </row>
    <row r="53" spans="1:6" x14ac:dyDescent="0.25">
      <c r="A53" s="16">
        <v>23468</v>
      </c>
      <c r="B53" s="17">
        <v>44412</v>
      </c>
      <c r="C53" s="17">
        <v>70</v>
      </c>
      <c r="D53" s="18">
        <v>1.5761505899306494E-3</v>
      </c>
      <c r="E53" s="19">
        <v>15.761505899306494</v>
      </c>
      <c r="F53" s="19"/>
    </row>
    <row r="54" spans="1:6" x14ac:dyDescent="0.25">
      <c r="A54" s="16">
        <v>23498</v>
      </c>
      <c r="B54" s="17">
        <v>47005</v>
      </c>
      <c r="C54" s="17">
        <v>118</v>
      </c>
      <c r="D54" s="18">
        <v>2.5103712371024357E-3</v>
      </c>
      <c r="E54" s="19">
        <v>25.103712371024358</v>
      </c>
      <c r="F54" s="19"/>
    </row>
    <row r="55" spans="1:6" x14ac:dyDescent="0.25">
      <c r="A55" s="16">
        <v>23529</v>
      </c>
      <c r="B55" s="17">
        <v>43652</v>
      </c>
      <c r="C55" s="17">
        <v>75</v>
      </c>
      <c r="D55" s="18">
        <v>1.7181343351965546E-3</v>
      </c>
      <c r="E55" s="19">
        <v>17.181343351965545</v>
      </c>
      <c r="F55" s="19"/>
    </row>
    <row r="56" spans="1:6" x14ac:dyDescent="0.25">
      <c r="A56" s="16">
        <v>23559</v>
      </c>
      <c r="B56" s="17">
        <v>43429</v>
      </c>
      <c r="C56" s="17">
        <v>56</v>
      </c>
      <c r="D56" s="18">
        <v>1.2894609592668494E-3</v>
      </c>
      <c r="E56" s="19">
        <v>12.894609592668493</v>
      </c>
      <c r="F56" s="19"/>
    </row>
    <row r="57" spans="1:6" x14ac:dyDescent="0.25">
      <c r="A57" s="16">
        <v>23590</v>
      </c>
      <c r="B57" s="17">
        <v>39598</v>
      </c>
      <c r="C57" s="17">
        <v>62</v>
      </c>
      <c r="D57" s="18">
        <v>1.5657356432143038E-3</v>
      </c>
      <c r="E57" s="19">
        <v>15.657356432143038</v>
      </c>
      <c r="F57" s="19"/>
    </row>
    <row r="58" spans="1:6" x14ac:dyDescent="0.25">
      <c r="A58" s="16">
        <v>23621</v>
      </c>
      <c r="B58" s="17">
        <v>38211</v>
      </c>
      <c r="C58" s="17">
        <v>50</v>
      </c>
      <c r="D58" s="18">
        <v>1.3085237235351077E-3</v>
      </c>
      <c r="E58" s="19">
        <v>13.085237235351077</v>
      </c>
      <c r="F58" s="19"/>
    </row>
    <row r="59" spans="1:6" x14ac:dyDescent="0.25">
      <c r="A59" s="16">
        <v>23651</v>
      </c>
      <c r="B59" s="17">
        <v>40798</v>
      </c>
      <c r="C59" s="17">
        <v>105</v>
      </c>
      <c r="D59" s="18">
        <v>2.573655571351537E-3</v>
      </c>
      <c r="E59" s="19">
        <v>25.736555713515369</v>
      </c>
      <c r="F59" s="19"/>
    </row>
    <row r="60" spans="1:6" x14ac:dyDescent="0.25">
      <c r="A60" s="16">
        <v>23682</v>
      </c>
      <c r="B60" s="17">
        <v>40652</v>
      </c>
      <c r="C60" s="17">
        <v>177</v>
      </c>
      <c r="D60" s="18">
        <v>4.354029322050576E-3</v>
      </c>
      <c r="E60" s="19">
        <v>43.54029322050576</v>
      </c>
      <c r="F60" s="19"/>
    </row>
    <row r="61" spans="1:6" x14ac:dyDescent="0.25">
      <c r="A61" s="16">
        <v>23712</v>
      </c>
      <c r="B61" s="17">
        <v>39239</v>
      </c>
      <c r="C61" s="17">
        <v>115</v>
      </c>
      <c r="D61" s="18">
        <v>2.9307576645684142E-3</v>
      </c>
      <c r="E61" s="19">
        <v>29.30757664568414</v>
      </c>
      <c r="F61" s="19"/>
    </row>
    <row r="62" spans="1:6" x14ac:dyDescent="0.25">
      <c r="A62" s="16">
        <v>23743</v>
      </c>
      <c r="B62" s="17">
        <v>39695</v>
      </c>
      <c r="C62" s="17">
        <v>139</v>
      </c>
      <c r="D62" s="18">
        <v>3.5017004660536592E-3</v>
      </c>
      <c r="E62" s="19">
        <v>35.017004660536585</v>
      </c>
      <c r="F62" s="19"/>
    </row>
    <row r="63" spans="1:6" x14ac:dyDescent="0.25">
      <c r="A63" s="16">
        <v>23774</v>
      </c>
      <c r="B63" s="17">
        <v>35676</v>
      </c>
      <c r="C63" s="17">
        <v>99</v>
      </c>
      <c r="D63" s="18">
        <v>2.7749747729566097E-3</v>
      </c>
      <c r="E63" s="19">
        <v>27.749747729566099</v>
      </c>
      <c r="F63" s="19"/>
    </row>
    <row r="64" spans="1:6" x14ac:dyDescent="0.25">
      <c r="A64" s="16">
        <v>23802</v>
      </c>
      <c r="B64" s="17">
        <v>39250</v>
      </c>
      <c r="C64" s="17">
        <v>62</v>
      </c>
      <c r="D64" s="18">
        <v>1.5796178343949045E-3</v>
      </c>
      <c r="E64" s="19">
        <v>15.796178343949045</v>
      </c>
      <c r="F64" s="19"/>
    </row>
    <row r="65" spans="1:6" x14ac:dyDescent="0.25">
      <c r="A65" s="16">
        <v>23833</v>
      </c>
      <c r="B65" s="17">
        <v>38982</v>
      </c>
      <c r="C65" s="17">
        <v>63</v>
      </c>
      <c r="D65" s="18">
        <v>1.6161305217792827E-3</v>
      </c>
      <c r="E65" s="19">
        <v>16.161305217792826</v>
      </c>
      <c r="F65" s="19"/>
    </row>
    <row r="66" spans="1:6" x14ac:dyDescent="0.25">
      <c r="A66" s="16">
        <v>23863</v>
      </c>
      <c r="B66" s="17">
        <v>40109</v>
      </c>
      <c r="C66" s="17">
        <v>59</v>
      </c>
      <c r="D66" s="18">
        <v>1.4709915480316138E-3</v>
      </c>
      <c r="E66" s="19">
        <v>14.709915480316138</v>
      </c>
      <c r="F66" s="19"/>
    </row>
    <row r="67" spans="1:6" x14ac:dyDescent="0.25">
      <c r="A67" s="16">
        <v>23894</v>
      </c>
      <c r="B67" s="17">
        <v>37613</v>
      </c>
      <c r="C67" s="17">
        <v>65</v>
      </c>
      <c r="D67" s="18">
        <v>1.7281259139127429E-3</v>
      </c>
      <c r="E67" s="19">
        <v>17.281259139127428</v>
      </c>
      <c r="F67" s="19"/>
    </row>
    <row r="68" spans="1:6" x14ac:dyDescent="0.25">
      <c r="A68" s="16">
        <v>23924</v>
      </c>
      <c r="B68" s="17">
        <v>37736</v>
      </c>
      <c r="C68" s="17">
        <v>67</v>
      </c>
      <c r="D68" s="18">
        <v>1.775492898028408E-3</v>
      </c>
      <c r="E68" s="19">
        <v>17.754928980284078</v>
      </c>
      <c r="F68" s="19"/>
    </row>
    <row r="69" spans="1:6" x14ac:dyDescent="0.25">
      <c r="A69" s="16">
        <v>23955</v>
      </c>
      <c r="B69" s="17">
        <v>38272</v>
      </c>
      <c r="C69" s="17">
        <v>42</v>
      </c>
      <c r="D69" s="18">
        <v>1.0974080267558528E-3</v>
      </c>
      <c r="E69" s="19">
        <v>10.974080267558527</v>
      </c>
      <c r="F69" s="19"/>
    </row>
    <row r="70" spans="1:6" x14ac:dyDescent="0.25">
      <c r="A70" s="16">
        <v>23986</v>
      </c>
      <c r="B70" s="17">
        <v>34146</v>
      </c>
      <c r="C70" s="17">
        <v>61</v>
      </c>
      <c r="D70" s="18">
        <v>1.7864464358929304E-3</v>
      </c>
      <c r="E70" s="19">
        <v>17.864464358929304</v>
      </c>
      <c r="F70" s="19"/>
    </row>
    <row r="71" spans="1:6" x14ac:dyDescent="0.25">
      <c r="A71" s="16">
        <v>24016</v>
      </c>
      <c r="B71" s="17">
        <v>36695</v>
      </c>
      <c r="C71" s="17">
        <v>66</v>
      </c>
      <c r="D71" s="18">
        <v>1.7986101648725984E-3</v>
      </c>
      <c r="E71" s="19">
        <v>17.986101648725985</v>
      </c>
      <c r="F71" s="19"/>
    </row>
    <row r="72" spans="1:6" x14ac:dyDescent="0.25">
      <c r="A72" s="16">
        <v>24047</v>
      </c>
      <c r="B72" s="17">
        <v>37125</v>
      </c>
      <c r="C72" s="17">
        <v>70</v>
      </c>
      <c r="D72" s="18">
        <v>1.8855218855218854E-3</v>
      </c>
      <c r="E72" s="19">
        <v>18.855218855218855</v>
      </c>
      <c r="F72" s="19"/>
    </row>
    <row r="73" spans="1:6" x14ac:dyDescent="0.25">
      <c r="A73" s="16">
        <v>24077</v>
      </c>
      <c r="B73" s="17">
        <v>37273</v>
      </c>
      <c r="C73" s="17">
        <v>50</v>
      </c>
      <c r="D73" s="18">
        <v>1.3414535991200065E-3</v>
      </c>
      <c r="E73" s="19">
        <v>13.414535991200063</v>
      </c>
      <c r="F73" s="19"/>
    </row>
    <row r="74" spans="1:6" x14ac:dyDescent="0.25">
      <c r="A74" s="16">
        <v>24108</v>
      </c>
      <c r="B74" s="17">
        <v>39015</v>
      </c>
      <c r="C74" s="17">
        <v>72</v>
      </c>
      <c r="D74" s="18">
        <v>1.845444059976932E-3</v>
      </c>
      <c r="E74" s="19">
        <v>18.45444059976932</v>
      </c>
      <c r="F74" s="19"/>
    </row>
    <row r="75" spans="1:6" x14ac:dyDescent="0.25">
      <c r="A75" s="16">
        <v>24139</v>
      </c>
      <c r="B75" s="17">
        <v>34419</v>
      </c>
      <c r="C75" s="17">
        <v>34</v>
      </c>
      <c r="D75" s="18">
        <v>9.8782649118219585E-4</v>
      </c>
      <c r="E75" s="19">
        <v>9.8782649118219581</v>
      </c>
      <c r="F75" s="19"/>
    </row>
    <row r="76" spans="1:6" x14ac:dyDescent="0.25">
      <c r="A76" s="16">
        <v>24167</v>
      </c>
      <c r="B76" s="17">
        <v>38998</v>
      </c>
      <c r="C76" s="17">
        <v>52</v>
      </c>
      <c r="D76" s="18">
        <v>1.3334017129083542E-3</v>
      </c>
      <c r="E76" s="19">
        <v>13.334017129083541</v>
      </c>
      <c r="F76" s="19"/>
    </row>
    <row r="77" spans="1:6" x14ac:dyDescent="0.25">
      <c r="A77" s="16">
        <v>24198</v>
      </c>
      <c r="B77" s="17">
        <v>37596</v>
      </c>
      <c r="C77" s="17">
        <v>67</v>
      </c>
      <c r="D77" s="18">
        <v>1.7821044791999148E-3</v>
      </c>
      <c r="E77" s="19">
        <v>17.821044791999149</v>
      </c>
      <c r="F77" s="19"/>
    </row>
    <row r="78" spans="1:6" x14ac:dyDescent="0.25">
      <c r="A78" s="16">
        <v>24228</v>
      </c>
      <c r="B78" s="17">
        <v>39824</v>
      </c>
      <c r="C78" s="17">
        <v>71</v>
      </c>
      <c r="D78" s="18">
        <v>1.7828445158698273E-3</v>
      </c>
      <c r="E78" s="19">
        <v>17.828445158698273</v>
      </c>
      <c r="F78" s="19"/>
    </row>
    <row r="79" spans="1:6" x14ac:dyDescent="0.25">
      <c r="A79" s="16">
        <v>24259</v>
      </c>
      <c r="B79" s="17">
        <v>38075</v>
      </c>
      <c r="C79" s="17">
        <v>54</v>
      </c>
      <c r="D79" s="18">
        <v>1.418253447143795E-3</v>
      </c>
      <c r="E79" s="19">
        <v>14.182534471437949</v>
      </c>
      <c r="F79" s="19"/>
    </row>
    <row r="80" spans="1:6" x14ac:dyDescent="0.25">
      <c r="A80" s="16">
        <v>24289</v>
      </c>
      <c r="B80" s="17">
        <v>38376</v>
      </c>
      <c r="C80" s="17">
        <v>46</v>
      </c>
      <c r="D80" s="18">
        <v>1.1986658328121743E-3</v>
      </c>
      <c r="E80" s="19">
        <v>11.986658328121742</v>
      </c>
      <c r="F80" s="19"/>
    </row>
    <row r="81" spans="1:6" x14ac:dyDescent="0.25">
      <c r="A81" s="16">
        <v>24320</v>
      </c>
      <c r="B81" s="17">
        <v>36673</v>
      </c>
      <c r="C81" s="17">
        <v>42</v>
      </c>
      <c r="D81" s="18">
        <v>1.1452567283832794E-3</v>
      </c>
      <c r="E81" s="19">
        <v>11.452567283832792</v>
      </c>
      <c r="F81" s="19"/>
    </row>
    <row r="82" spans="1:6" x14ac:dyDescent="0.25">
      <c r="A82" s="16">
        <v>24351</v>
      </c>
      <c r="B82" s="17">
        <v>37987</v>
      </c>
      <c r="C82" s="17">
        <v>67</v>
      </c>
      <c r="D82" s="18">
        <v>1.7637612867559954E-3</v>
      </c>
      <c r="E82" s="19">
        <v>17.637612867559955</v>
      </c>
      <c r="F82" s="19"/>
    </row>
    <row r="83" spans="1:6" x14ac:dyDescent="0.25">
      <c r="A83" s="16">
        <v>24381</v>
      </c>
      <c r="B83" s="17">
        <v>39778</v>
      </c>
      <c r="C83" s="17">
        <v>56</v>
      </c>
      <c r="D83" s="18">
        <v>1.4078133641711498E-3</v>
      </c>
      <c r="E83" s="19">
        <v>14.078133641711499</v>
      </c>
      <c r="F83" s="19"/>
    </row>
    <row r="84" spans="1:6" x14ac:dyDescent="0.25">
      <c r="A84" s="16">
        <v>24412</v>
      </c>
      <c r="B84" s="17">
        <v>39331</v>
      </c>
      <c r="C84" s="17">
        <v>65</v>
      </c>
      <c r="D84" s="18">
        <v>1.6526404108718313E-3</v>
      </c>
      <c r="E84" s="19">
        <v>16.526404108718314</v>
      </c>
      <c r="F84" s="19"/>
    </row>
    <row r="85" spans="1:6" x14ac:dyDescent="0.25">
      <c r="A85" s="16">
        <v>24442</v>
      </c>
      <c r="B85" s="17">
        <v>38148</v>
      </c>
      <c r="C85" s="17">
        <v>74</v>
      </c>
      <c r="D85" s="18">
        <v>1.9398133584984797E-3</v>
      </c>
      <c r="E85" s="19">
        <v>19.398133584984798</v>
      </c>
      <c r="F85" s="19"/>
    </row>
    <row r="86" spans="1:6" x14ac:dyDescent="0.25">
      <c r="A86" s="16">
        <v>24473</v>
      </c>
      <c r="B86" s="17">
        <v>37759</v>
      </c>
      <c r="C86" s="17">
        <v>75</v>
      </c>
      <c r="D86" s="18">
        <v>1.9862814163510685E-3</v>
      </c>
      <c r="E86" s="19">
        <v>19.862814163510684</v>
      </c>
      <c r="F86" s="19"/>
    </row>
    <row r="87" spans="1:6" x14ac:dyDescent="0.25">
      <c r="A87" s="16">
        <v>24504</v>
      </c>
      <c r="B87" s="17">
        <v>34215</v>
      </c>
      <c r="C87" s="17">
        <v>77</v>
      </c>
      <c r="D87" s="18">
        <v>2.2504749378927371E-3</v>
      </c>
      <c r="E87" s="19">
        <v>22.504749378927372</v>
      </c>
      <c r="F87" s="19"/>
    </row>
    <row r="88" spans="1:6" x14ac:dyDescent="0.25">
      <c r="A88" s="16">
        <v>24532</v>
      </c>
      <c r="B88" s="17">
        <v>37431</v>
      </c>
      <c r="C88" s="17">
        <v>83</v>
      </c>
      <c r="D88" s="18">
        <v>2.2174133739413853E-3</v>
      </c>
      <c r="E88" s="19">
        <v>22.174133739413854</v>
      </c>
      <c r="F88" s="19"/>
    </row>
    <row r="89" spans="1:6" x14ac:dyDescent="0.25">
      <c r="A89" s="16">
        <v>24563</v>
      </c>
      <c r="B89" s="17">
        <v>37241</v>
      </c>
      <c r="C89" s="17">
        <v>105</v>
      </c>
      <c r="D89" s="18">
        <v>2.819473161300717E-3</v>
      </c>
      <c r="E89" s="19">
        <v>28.194731613007168</v>
      </c>
      <c r="F89" s="19"/>
    </row>
    <row r="90" spans="1:6" x14ac:dyDescent="0.25">
      <c r="A90" s="16">
        <v>24593</v>
      </c>
      <c r="B90" s="17">
        <v>36816</v>
      </c>
      <c r="C90" s="17">
        <v>153</v>
      </c>
      <c r="D90" s="18">
        <v>4.1558018252933508E-3</v>
      </c>
      <c r="E90" s="19">
        <v>41.558018252933508</v>
      </c>
      <c r="F90" s="19"/>
    </row>
    <row r="91" spans="1:6" x14ac:dyDescent="0.25">
      <c r="A91" s="16">
        <v>24624</v>
      </c>
      <c r="B91" s="17">
        <v>36776</v>
      </c>
      <c r="C91" s="17">
        <v>65</v>
      </c>
      <c r="D91" s="18">
        <v>1.7674570371981728E-3</v>
      </c>
      <c r="E91" s="19">
        <v>17.674570371981726</v>
      </c>
      <c r="F91" s="19"/>
    </row>
    <row r="92" spans="1:6" x14ac:dyDescent="0.25">
      <c r="A92" s="16">
        <v>24654</v>
      </c>
      <c r="B92" s="17">
        <v>35756</v>
      </c>
      <c r="C92" s="17">
        <v>69</v>
      </c>
      <c r="D92" s="18">
        <v>1.9297460566058842E-3</v>
      </c>
      <c r="E92" s="19">
        <v>19.297460566058842</v>
      </c>
      <c r="F92" s="19"/>
    </row>
    <row r="93" spans="1:6" x14ac:dyDescent="0.25">
      <c r="A93" s="16">
        <v>24685</v>
      </c>
      <c r="B93" s="17">
        <v>35961</v>
      </c>
      <c r="C93" s="17">
        <v>46</v>
      </c>
      <c r="D93" s="18">
        <v>1.2791635382775786E-3</v>
      </c>
      <c r="E93" s="19">
        <v>12.791635382775784</v>
      </c>
      <c r="F93" s="19"/>
    </row>
    <row r="94" spans="1:6" x14ac:dyDescent="0.25">
      <c r="A94" s="16">
        <v>24716</v>
      </c>
      <c r="B94" s="17">
        <v>35693</v>
      </c>
      <c r="C94" s="17">
        <v>71</v>
      </c>
      <c r="D94" s="18">
        <v>1.9891855545905359E-3</v>
      </c>
      <c r="E94" s="19">
        <v>19.891855545905361</v>
      </c>
      <c r="F94" s="19"/>
    </row>
    <row r="95" spans="1:6" x14ac:dyDescent="0.25">
      <c r="A95" s="16">
        <v>24746</v>
      </c>
      <c r="B95" s="17">
        <v>38226</v>
      </c>
      <c r="C95" s="17">
        <v>99</v>
      </c>
      <c r="D95" s="18">
        <v>2.5898603045047875E-3</v>
      </c>
      <c r="E95" s="19">
        <v>25.898603045047874</v>
      </c>
      <c r="F95" s="19"/>
    </row>
    <row r="96" spans="1:6" x14ac:dyDescent="0.25">
      <c r="A96" s="16">
        <v>24777</v>
      </c>
      <c r="B96" s="17">
        <v>36652</v>
      </c>
      <c r="C96" s="17">
        <v>107</v>
      </c>
      <c r="D96" s="18">
        <v>2.9193495580050201E-3</v>
      </c>
      <c r="E96" s="19">
        <v>29.1934955800502</v>
      </c>
      <c r="F96" s="19"/>
    </row>
    <row r="97" spans="1:6" x14ac:dyDescent="0.25">
      <c r="A97" s="16">
        <v>24807</v>
      </c>
      <c r="B97" s="17">
        <v>35731</v>
      </c>
      <c r="C97" s="17">
        <v>67</v>
      </c>
      <c r="D97" s="18">
        <v>1.8751224426968179E-3</v>
      </c>
      <c r="E97" s="19">
        <v>18.751224426968179</v>
      </c>
      <c r="F97" s="19"/>
    </row>
    <row r="98" spans="1:6" x14ac:dyDescent="0.25">
      <c r="A98" s="16">
        <v>24838</v>
      </c>
      <c r="B98" s="17">
        <v>35811</v>
      </c>
      <c r="C98" s="17">
        <v>118</v>
      </c>
      <c r="D98" s="18">
        <v>3.2950769316690402E-3</v>
      </c>
      <c r="E98" s="19">
        <v>32.950769316690405</v>
      </c>
      <c r="F98" s="19"/>
    </row>
    <row r="99" spans="1:6" x14ac:dyDescent="0.25">
      <c r="A99" s="16">
        <v>24869</v>
      </c>
      <c r="B99" s="17">
        <v>34873</v>
      </c>
      <c r="C99" s="17">
        <v>81</v>
      </c>
      <c r="D99" s="18">
        <v>2.3227138473890974E-3</v>
      </c>
      <c r="E99" s="19">
        <v>23.227138473890975</v>
      </c>
      <c r="F99" s="19"/>
    </row>
    <row r="100" spans="1:6" x14ac:dyDescent="0.25">
      <c r="A100" s="16">
        <v>24898</v>
      </c>
      <c r="B100" s="17">
        <v>35273</v>
      </c>
      <c r="C100" s="17">
        <v>100</v>
      </c>
      <c r="D100" s="18">
        <v>2.8350296260595924E-3</v>
      </c>
      <c r="E100" s="19">
        <v>28.350296260595925</v>
      </c>
      <c r="F100" s="19"/>
    </row>
    <row r="101" spans="1:6" x14ac:dyDescent="0.25">
      <c r="A101" s="16">
        <v>24929</v>
      </c>
      <c r="B101" s="17">
        <v>36778</v>
      </c>
      <c r="C101" s="17">
        <v>62</v>
      </c>
      <c r="D101" s="18">
        <v>1.6857904181847845E-3</v>
      </c>
      <c r="E101" s="19">
        <v>16.857904181847843</v>
      </c>
      <c r="F101" s="19"/>
    </row>
    <row r="102" spans="1:6" x14ac:dyDescent="0.25">
      <c r="A102" s="16">
        <v>24959</v>
      </c>
      <c r="B102" s="17">
        <v>38092</v>
      </c>
      <c r="C102" s="17">
        <v>89</v>
      </c>
      <c r="D102" s="18">
        <v>2.3364485981308409E-3</v>
      </c>
      <c r="E102" s="19">
        <v>23.364485981308409</v>
      </c>
      <c r="F102" s="19"/>
    </row>
    <row r="103" spans="1:6" x14ac:dyDescent="0.25">
      <c r="A103" s="16">
        <v>24990</v>
      </c>
      <c r="B103" s="17">
        <v>36736</v>
      </c>
      <c r="C103" s="17">
        <v>84</v>
      </c>
      <c r="D103" s="18">
        <v>2.2865853658536584E-3</v>
      </c>
      <c r="E103" s="19">
        <v>22.865853658536583</v>
      </c>
      <c r="F103" s="19"/>
    </row>
    <row r="104" spans="1:6" x14ac:dyDescent="0.25">
      <c r="A104" s="16">
        <v>25020</v>
      </c>
      <c r="B104" s="17">
        <v>34633</v>
      </c>
      <c r="C104" s="17">
        <v>70</v>
      </c>
      <c r="D104" s="18">
        <v>2.0211936592267493E-3</v>
      </c>
      <c r="E104" s="19">
        <v>20.211936592267492</v>
      </c>
      <c r="F104" s="19"/>
    </row>
    <row r="105" spans="1:6" x14ac:dyDescent="0.25">
      <c r="A105" s="16">
        <v>25051</v>
      </c>
      <c r="B105" s="17">
        <v>36615</v>
      </c>
      <c r="C105" s="17">
        <v>70</v>
      </c>
      <c r="D105" s="18">
        <v>1.9117847876553326E-3</v>
      </c>
      <c r="E105" s="19">
        <v>19.117847876553327</v>
      </c>
      <c r="F105" s="19"/>
    </row>
    <row r="106" spans="1:6" x14ac:dyDescent="0.25">
      <c r="A106" s="16">
        <v>25082</v>
      </c>
      <c r="B106" s="17">
        <v>36128</v>
      </c>
      <c r="C106" s="17">
        <v>45</v>
      </c>
      <c r="D106" s="18">
        <v>1.245571302037201E-3</v>
      </c>
      <c r="E106" s="19">
        <v>12.455713020372009</v>
      </c>
      <c r="F106" s="19"/>
    </row>
    <row r="107" spans="1:6" x14ac:dyDescent="0.25">
      <c r="A107" s="16">
        <v>25112</v>
      </c>
      <c r="B107" s="17">
        <v>37783</v>
      </c>
      <c r="C107" s="17">
        <v>66</v>
      </c>
      <c r="D107" s="18">
        <v>1.7468173517190271E-3</v>
      </c>
      <c r="E107" s="19">
        <v>17.468173517190269</v>
      </c>
      <c r="F107" s="19"/>
    </row>
    <row r="108" spans="1:6" x14ac:dyDescent="0.25">
      <c r="A108" s="16">
        <v>25143</v>
      </c>
      <c r="B108" s="17">
        <v>37018</v>
      </c>
      <c r="C108" s="17">
        <v>109</v>
      </c>
      <c r="D108" s="18">
        <v>2.9445134799286833E-3</v>
      </c>
      <c r="E108" s="19">
        <v>29.445134799286834</v>
      </c>
      <c r="F108" s="19"/>
    </row>
    <row r="109" spans="1:6" x14ac:dyDescent="0.25">
      <c r="A109" s="16">
        <v>25173</v>
      </c>
      <c r="B109" s="17">
        <v>36673</v>
      </c>
      <c r="C109" s="17">
        <v>71</v>
      </c>
      <c r="D109" s="18">
        <v>1.9360292313145911E-3</v>
      </c>
      <c r="E109" s="19">
        <v>19.360292313145912</v>
      </c>
      <c r="F109" s="19"/>
    </row>
    <row r="110" spans="1:6" x14ac:dyDescent="0.25">
      <c r="A110" s="16">
        <v>25204</v>
      </c>
      <c r="B110" s="17">
        <v>36300</v>
      </c>
      <c r="C110" s="17">
        <v>80</v>
      </c>
      <c r="D110" s="18">
        <v>2.2038567493112946E-3</v>
      </c>
      <c r="E110" s="19">
        <v>22.038567493112946</v>
      </c>
      <c r="F110" s="19"/>
    </row>
    <row r="111" spans="1:6" x14ac:dyDescent="0.25">
      <c r="A111" s="16">
        <v>25235</v>
      </c>
      <c r="B111" s="17">
        <v>33170</v>
      </c>
      <c r="C111" s="17">
        <v>60</v>
      </c>
      <c r="D111" s="18">
        <v>1.8088634308109737E-3</v>
      </c>
      <c r="E111" s="19">
        <v>18.088634308109736</v>
      </c>
      <c r="F111" s="19"/>
    </row>
    <row r="112" spans="1:6" x14ac:dyDescent="0.25">
      <c r="A112" s="16">
        <v>25263</v>
      </c>
      <c r="B112" s="17">
        <v>37128</v>
      </c>
      <c r="C112" s="17">
        <v>71</v>
      </c>
      <c r="D112" s="18">
        <v>1.9123033828916181E-3</v>
      </c>
      <c r="E112" s="19">
        <v>19.123033828916181</v>
      </c>
      <c r="F112" s="19"/>
    </row>
    <row r="113" spans="1:6" x14ac:dyDescent="0.25">
      <c r="A113" s="16">
        <v>25294</v>
      </c>
      <c r="B113" s="17">
        <v>36002</v>
      </c>
      <c r="C113" s="17">
        <v>55</v>
      </c>
      <c r="D113" s="18">
        <v>1.5276929059496694E-3</v>
      </c>
      <c r="E113" s="19">
        <v>15.276929059496695</v>
      </c>
      <c r="F113" s="19"/>
    </row>
    <row r="114" spans="1:6" x14ac:dyDescent="0.25">
      <c r="A114" s="16">
        <v>25324</v>
      </c>
      <c r="B114" s="17">
        <v>36858</v>
      </c>
      <c r="C114" s="17">
        <v>87</v>
      </c>
      <c r="D114" s="18">
        <v>2.3604102230180691E-3</v>
      </c>
      <c r="E114" s="19">
        <v>23.60410223018069</v>
      </c>
      <c r="F114" s="19"/>
    </row>
    <row r="115" spans="1:6" x14ac:dyDescent="0.25">
      <c r="A115" s="16">
        <v>25355</v>
      </c>
      <c r="B115" s="17">
        <v>35601</v>
      </c>
      <c r="C115" s="17">
        <v>73</v>
      </c>
      <c r="D115" s="18">
        <v>2.0505041993202438E-3</v>
      </c>
      <c r="E115" s="19">
        <v>20.50504199320244</v>
      </c>
      <c r="F115" s="19"/>
    </row>
    <row r="116" spans="1:6" x14ac:dyDescent="0.25">
      <c r="A116" s="16">
        <v>25385</v>
      </c>
      <c r="B116" s="17">
        <v>34078</v>
      </c>
      <c r="C116" s="17">
        <v>56</v>
      </c>
      <c r="D116" s="18">
        <v>1.6432889254064205E-3</v>
      </c>
      <c r="E116" s="19">
        <v>16.432889254064204</v>
      </c>
      <c r="F116" s="19"/>
    </row>
    <row r="117" spans="1:6" x14ac:dyDescent="0.25">
      <c r="A117" s="16">
        <v>25416</v>
      </c>
      <c r="B117" s="17">
        <v>34122</v>
      </c>
      <c r="C117" s="17">
        <v>61</v>
      </c>
      <c r="D117" s="18">
        <v>1.7877029482445343E-3</v>
      </c>
      <c r="E117" s="19">
        <v>17.877029482445341</v>
      </c>
      <c r="F117" s="19"/>
    </row>
    <row r="118" spans="1:6" x14ac:dyDescent="0.25">
      <c r="A118" s="16">
        <v>25447</v>
      </c>
      <c r="B118" s="17">
        <v>34412</v>
      </c>
      <c r="C118" s="17">
        <v>41</v>
      </c>
      <c r="D118" s="18">
        <v>1.1914448448215739E-3</v>
      </c>
      <c r="E118" s="19">
        <v>11.914448448215738</v>
      </c>
      <c r="F118" s="19"/>
    </row>
    <row r="119" spans="1:6" x14ac:dyDescent="0.25">
      <c r="A119" s="16">
        <v>25477</v>
      </c>
      <c r="B119" s="17">
        <v>36233</v>
      </c>
      <c r="C119" s="17">
        <v>79</v>
      </c>
      <c r="D119" s="18">
        <v>2.1803328457483508E-3</v>
      </c>
      <c r="E119" s="19">
        <v>21.803328457483506</v>
      </c>
      <c r="F119" s="19"/>
    </row>
    <row r="120" spans="1:6" x14ac:dyDescent="0.25">
      <c r="A120" s="16">
        <v>25508</v>
      </c>
      <c r="B120" s="17">
        <v>36798</v>
      </c>
      <c r="C120" s="17">
        <v>86</v>
      </c>
      <c r="D120" s="18">
        <v>2.337083537148758E-3</v>
      </c>
      <c r="E120" s="19">
        <v>23.37083537148758</v>
      </c>
      <c r="F120" s="19"/>
    </row>
    <row r="121" spans="1:6" x14ac:dyDescent="0.25">
      <c r="A121" s="16">
        <v>25538</v>
      </c>
      <c r="B121" s="17">
        <v>33426</v>
      </c>
      <c r="C121" s="17">
        <v>63</v>
      </c>
      <c r="D121" s="18">
        <v>1.884760366182014E-3</v>
      </c>
      <c r="E121" s="19">
        <v>18.847603661820138</v>
      </c>
      <c r="F121" s="19"/>
    </row>
    <row r="122" spans="1:6" x14ac:dyDescent="0.25">
      <c r="A122" s="16">
        <v>25569</v>
      </c>
      <c r="B122" s="17">
        <v>35464</v>
      </c>
      <c r="C122" s="17">
        <v>82</v>
      </c>
      <c r="D122" s="18">
        <v>2.3122039251071511E-3</v>
      </c>
      <c r="E122" s="19">
        <v>23.122039251071509</v>
      </c>
      <c r="F122" s="19"/>
    </row>
    <row r="123" spans="1:6" x14ac:dyDescent="0.25">
      <c r="A123" s="16">
        <v>25600</v>
      </c>
      <c r="B123" s="17">
        <v>32683</v>
      </c>
      <c r="C123" s="17">
        <v>118</v>
      </c>
      <c r="D123" s="18">
        <v>3.6104396781201234E-3</v>
      </c>
      <c r="E123" s="19">
        <v>36.104396781201231</v>
      </c>
      <c r="F123" s="19"/>
    </row>
    <row r="124" spans="1:6" x14ac:dyDescent="0.25">
      <c r="A124" s="16">
        <v>25628</v>
      </c>
      <c r="B124" s="17">
        <v>36526</v>
      </c>
      <c r="C124" s="17">
        <v>95</v>
      </c>
      <c r="D124" s="18">
        <v>2.6008870393692163E-3</v>
      </c>
      <c r="E124" s="19">
        <v>26.008870393692163</v>
      </c>
      <c r="F124" s="19"/>
    </row>
    <row r="125" spans="1:6" x14ac:dyDescent="0.25">
      <c r="A125" s="16">
        <v>25659</v>
      </c>
      <c r="B125" s="17">
        <v>35110</v>
      </c>
      <c r="C125" s="17">
        <v>73</v>
      </c>
      <c r="D125" s="18">
        <v>2.0791797208772429E-3</v>
      </c>
      <c r="E125" s="19">
        <v>20.791797208772429</v>
      </c>
      <c r="F125" s="19"/>
    </row>
    <row r="126" spans="1:6" x14ac:dyDescent="0.25">
      <c r="A126" s="16">
        <v>25689</v>
      </c>
      <c r="B126" s="17">
        <v>36129</v>
      </c>
      <c r="C126" s="17">
        <v>69</v>
      </c>
      <c r="D126" s="18">
        <v>1.9098231337706551E-3</v>
      </c>
      <c r="E126" s="19">
        <v>19.098231337706551</v>
      </c>
      <c r="F126" s="19"/>
    </row>
    <row r="127" spans="1:6" x14ac:dyDescent="0.25">
      <c r="A127" s="16">
        <v>25720</v>
      </c>
      <c r="B127" s="17">
        <v>34258</v>
      </c>
      <c r="C127" s="17">
        <v>65</v>
      </c>
      <c r="D127" s="18">
        <v>1.8973670383560044E-3</v>
      </c>
      <c r="E127" s="19">
        <v>18.973670383560044</v>
      </c>
      <c r="F127" s="19"/>
    </row>
    <row r="128" spans="1:6" x14ac:dyDescent="0.25">
      <c r="A128" s="16">
        <v>25750</v>
      </c>
      <c r="B128" s="17">
        <v>33655</v>
      </c>
      <c r="C128" s="17">
        <v>110</v>
      </c>
      <c r="D128" s="18">
        <v>3.2684593671074135E-3</v>
      </c>
      <c r="E128" s="19">
        <v>32.684593671074133</v>
      </c>
      <c r="F128" s="19"/>
    </row>
    <row r="129" spans="1:6" x14ac:dyDescent="0.25">
      <c r="A129" s="16">
        <v>25781</v>
      </c>
      <c r="B129" s="17">
        <v>34377</v>
      </c>
      <c r="C129" s="17">
        <v>166</v>
      </c>
      <c r="D129" s="18">
        <v>4.8288099601477728E-3</v>
      </c>
      <c r="E129" s="19">
        <v>48.288099601477732</v>
      </c>
      <c r="F129" s="19"/>
    </row>
    <row r="130" spans="1:6" x14ac:dyDescent="0.25">
      <c r="A130" s="16">
        <v>25812</v>
      </c>
      <c r="B130" s="17">
        <v>33787</v>
      </c>
      <c r="C130" s="17">
        <v>70</v>
      </c>
      <c r="D130" s="18">
        <v>2.0718027643768311E-3</v>
      </c>
      <c r="E130" s="19">
        <v>20.718027643768309</v>
      </c>
      <c r="F130" s="19"/>
    </row>
    <row r="131" spans="1:6" x14ac:dyDescent="0.25">
      <c r="A131" s="16">
        <v>25842</v>
      </c>
      <c r="B131" s="17">
        <v>35269</v>
      </c>
      <c r="C131" s="17">
        <v>80</v>
      </c>
      <c r="D131" s="18">
        <v>2.2682809265927584E-3</v>
      </c>
      <c r="E131" s="19">
        <v>22.682809265927585</v>
      </c>
      <c r="F131" s="19"/>
    </row>
    <row r="132" spans="1:6" x14ac:dyDescent="0.25">
      <c r="A132" s="16">
        <v>25873</v>
      </c>
      <c r="B132" s="17">
        <v>35812</v>
      </c>
      <c r="C132" s="17">
        <v>97</v>
      </c>
      <c r="D132" s="18">
        <v>2.7085892996760864E-3</v>
      </c>
      <c r="E132" s="19">
        <v>27.085892996760862</v>
      </c>
      <c r="F132" s="19"/>
    </row>
    <row r="133" spans="1:6" x14ac:dyDescent="0.25">
      <c r="A133" s="16">
        <v>25903</v>
      </c>
      <c r="B133" s="17">
        <v>33340</v>
      </c>
      <c r="C133" s="17">
        <v>91</v>
      </c>
      <c r="D133" s="18">
        <v>2.7294541091781644E-3</v>
      </c>
      <c r="E133" s="19">
        <v>27.294541091781642</v>
      </c>
      <c r="F133" s="19"/>
    </row>
    <row r="134" spans="1:6" x14ac:dyDescent="0.25">
      <c r="A134" s="16">
        <v>25934</v>
      </c>
      <c r="B134" s="17">
        <v>33022</v>
      </c>
      <c r="C134" s="17">
        <v>87</v>
      </c>
      <c r="D134" s="18">
        <v>2.6346072315426078E-3</v>
      </c>
      <c r="E134" s="19">
        <v>26.346072315426078</v>
      </c>
      <c r="F134" s="19"/>
    </row>
    <row r="135" spans="1:6" x14ac:dyDescent="0.25">
      <c r="A135" s="16">
        <v>25965</v>
      </c>
      <c r="B135" s="17">
        <v>30615</v>
      </c>
      <c r="C135" s="17">
        <v>75</v>
      </c>
      <c r="D135" s="18">
        <v>2.4497795198432141E-3</v>
      </c>
      <c r="E135" s="19">
        <v>24.49779519843214</v>
      </c>
      <c r="F135" s="19"/>
    </row>
    <row r="136" spans="1:6" x14ac:dyDescent="0.25">
      <c r="A136" s="16">
        <v>25993</v>
      </c>
      <c r="B136" s="17">
        <v>32732</v>
      </c>
      <c r="C136" s="17">
        <v>68</v>
      </c>
      <c r="D136" s="18">
        <v>2.0774776976658928E-3</v>
      </c>
      <c r="E136" s="19">
        <v>20.774776976658931</v>
      </c>
      <c r="F136" s="19"/>
    </row>
    <row r="137" spans="1:6" x14ac:dyDescent="0.25">
      <c r="A137" s="16">
        <v>26024</v>
      </c>
      <c r="B137" s="17">
        <v>32365</v>
      </c>
      <c r="C137" s="17">
        <v>57</v>
      </c>
      <c r="D137" s="18">
        <v>1.7611617488027191E-3</v>
      </c>
      <c r="E137" s="19">
        <v>17.611617488027189</v>
      </c>
      <c r="F137" s="19"/>
    </row>
    <row r="138" spans="1:6" x14ac:dyDescent="0.25">
      <c r="A138" s="16">
        <v>26054</v>
      </c>
      <c r="B138" s="17">
        <v>33699</v>
      </c>
      <c r="C138" s="17">
        <v>71</v>
      </c>
      <c r="D138" s="18">
        <v>2.1068874447312978E-3</v>
      </c>
      <c r="E138" s="19">
        <v>21.068874447312975</v>
      </c>
      <c r="F138" s="19"/>
    </row>
    <row r="139" spans="1:6" x14ac:dyDescent="0.25">
      <c r="A139" s="16">
        <v>26085</v>
      </c>
      <c r="B139" s="17">
        <v>32321</v>
      </c>
      <c r="C139" s="17">
        <v>95</v>
      </c>
      <c r="D139" s="18">
        <v>2.9392654930231119E-3</v>
      </c>
      <c r="E139" s="19">
        <v>29.392654930231117</v>
      </c>
      <c r="F139" s="19"/>
    </row>
    <row r="140" spans="1:6" x14ac:dyDescent="0.25">
      <c r="A140" s="16">
        <v>26115</v>
      </c>
      <c r="B140" s="17">
        <v>32159</v>
      </c>
      <c r="C140" s="17">
        <v>88</v>
      </c>
      <c r="D140" s="18">
        <v>2.7364034951335553E-3</v>
      </c>
      <c r="E140" s="19">
        <v>27.364034951335555</v>
      </c>
      <c r="F140" s="19"/>
    </row>
    <row r="141" spans="1:6" x14ac:dyDescent="0.25">
      <c r="A141" s="16">
        <v>26146</v>
      </c>
      <c r="B141" s="17">
        <v>31826</v>
      </c>
      <c r="C141" s="17">
        <v>305</v>
      </c>
      <c r="D141" s="18">
        <v>9.5833595173757304E-3</v>
      </c>
      <c r="E141" s="19">
        <v>95.833595173757303</v>
      </c>
      <c r="F141" s="19"/>
    </row>
    <row r="142" spans="1:6" x14ac:dyDescent="0.25">
      <c r="A142" s="16">
        <v>26177</v>
      </c>
      <c r="B142" s="17">
        <v>31480</v>
      </c>
      <c r="C142" s="17">
        <v>284</v>
      </c>
      <c r="D142" s="18">
        <v>9.0216010165184244E-3</v>
      </c>
      <c r="E142" s="19">
        <v>90.216010165184244</v>
      </c>
      <c r="F142" s="19"/>
    </row>
    <row r="143" spans="1:6" x14ac:dyDescent="0.25">
      <c r="A143" s="16">
        <v>26207</v>
      </c>
      <c r="B143" s="17">
        <v>34238</v>
      </c>
      <c r="C143" s="17">
        <v>230</v>
      </c>
      <c r="D143" s="18">
        <v>6.7176821075997433E-3</v>
      </c>
      <c r="E143" s="19">
        <v>67.176821075997424</v>
      </c>
      <c r="F143" s="19"/>
    </row>
    <row r="144" spans="1:6" x14ac:dyDescent="0.25">
      <c r="A144" s="16">
        <v>26238</v>
      </c>
      <c r="B144" s="17">
        <v>33096</v>
      </c>
      <c r="C144" s="17">
        <v>229</v>
      </c>
      <c r="D144" s="18">
        <v>6.9192651679961326E-3</v>
      </c>
      <c r="E144" s="19">
        <v>69.19265167996133</v>
      </c>
      <c r="F144" s="19"/>
    </row>
    <row r="145" spans="1:6" x14ac:dyDescent="0.25">
      <c r="A145" s="16">
        <v>26268</v>
      </c>
      <c r="B145" s="17">
        <v>33364</v>
      </c>
      <c r="C145" s="17">
        <v>180</v>
      </c>
      <c r="D145" s="18">
        <v>5.3950365663589499E-3</v>
      </c>
      <c r="E145" s="19">
        <v>53.950365663589494</v>
      </c>
      <c r="F145" s="19"/>
    </row>
    <row r="146" spans="1:6" x14ac:dyDescent="0.25">
      <c r="A146" s="16">
        <v>26299</v>
      </c>
      <c r="B146" s="17">
        <v>33004</v>
      </c>
      <c r="C146" s="17">
        <v>139</v>
      </c>
      <c r="D146" s="18">
        <v>4.2116107138528659E-3</v>
      </c>
      <c r="E146" s="19">
        <v>42.116107138528655</v>
      </c>
      <c r="F146" s="19"/>
    </row>
    <row r="147" spans="1:6" x14ac:dyDescent="0.25">
      <c r="A147" s="16">
        <v>26330</v>
      </c>
      <c r="B147" s="17">
        <v>31064</v>
      </c>
      <c r="C147" s="17">
        <v>89</v>
      </c>
      <c r="D147" s="18">
        <v>2.8650527942312644E-3</v>
      </c>
      <c r="E147" s="19">
        <v>28.650527942312642</v>
      </c>
      <c r="F147" s="19"/>
    </row>
    <row r="148" spans="1:6" x14ac:dyDescent="0.25">
      <c r="A148" s="16">
        <v>26359</v>
      </c>
      <c r="B148" s="17">
        <v>33538</v>
      </c>
      <c r="C148" s="17">
        <v>108</v>
      </c>
      <c r="D148" s="18">
        <v>3.2202278013000181E-3</v>
      </c>
      <c r="E148" s="19">
        <v>32.202278013000182</v>
      </c>
      <c r="F148" s="19"/>
    </row>
    <row r="149" spans="1:6" x14ac:dyDescent="0.25">
      <c r="A149" s="16">
        <v>26390</v>
      </c>
      <c r="B149" s="17">
        <v>32285</v>
      </c>
      <c r="C149" s="17">
        <v>86</v>
      </c>
      <c r="D149" s="18">
        <v>2.6637757472510455E-3</v>
      </c>
      <c r="E149" s="19">
        <v>26.637757472510454</v>
      </c>
      <c r="F149" s="19"/>
    </row>
    <row r="150" spans="1:6" x14ac:dyDescent="0.25">
      <c r="A150" s="16">
        <v>26420</v>
      </c>
      <c r="B150" s="17">
        <v>32554</v>
      </c>
      <c r="C150" s="17">
        <v>107</v>
      </c>
      <c r="D150" s="18">
        <v>3.2868464704798183E-3</v>
      </c>
      <c r="E150" s="19">
        <v>32.868464704798185</v>
      </c>
      <c r="F150" s="19"/>
    </row>
    <row r="151" spans="1:6" x14ac:dyDescent="0.25">
      <c r="A151" s="16">
        <v>26451</v>
      </c>
      <c r="B151" s="17">
        <v>32444</v>
      </c>
      <c r="C151" s="17">
        <v>104</v>
      </c>
      <c r="D151" s="18">
        <v>3.2055233633337442E-3</v>
      </c>
      <c r="E151" s="19">
        <v>32.055233633337444</v>
      </c>
      <c r="F151" s="19"/>
    </row>
    <row r="152" spans="1:6" x14ac:dyDescent="0.25">
      <c r="A152" s="16">
        <v>26481</v>
      </c>
      <c r="B152" s="17">
        <v>31563</v>
      </c>
      <c r="C152" s="17">
        <v>86</v>
      </c>
      <c r="D152" s="18">
        <v>2.7247093115356589E-3</v>
      </c>
      <c r="E152" s="19">
        <v>27.247093115356591</v>
      </c>
      <c r="F152" s="19"/>
    </row>
    <row r="153" spans="1:6" x14ac:dyDescent="0.25">
      <c r="A153" s="16">
        <v>26512</v>
      </c>
      <c r="B153" s="17">
        <v>31863</v>
      </c>
      <c r="C153" s="17">
        <v>74</v>
      </c>
      <c r="D153" s="18">
        <v>2.3224429589178671E-3</v>
      </c>
      <c r="E153" s="19">
        <v>23.224429589178669</v>
      </c>
      <c r="F153" s="19"/>
    </row>
    <row r="154" spans="1:6" x14ac:dyDescent="0.25">
      <c r="A154" s="16">
        <v>26543</v>
      </c>
      <c r="B154" s="17">
        <v>32460</v>
      </c>
      <c r="C154" s="17">
        <v>102</v>
      </c>
      <c r="D154" s="18">
        <v>3.142329020332717E-3</v>
      </c>
      <c r="E154" s="19">
        <v>31.42329020332717</v>
      </c>
      <c r="F154" s="19"/>
    </row>
    <row r="155" spans="1:6" x14ac:dyDescent="0.25">
      <c r="A155" s="16">
        <v>26573</v>
      </c>
      <c r="B155" s="17">
        <v>34934</v>
      </c>
      <c r="C155" s="17">
        <v>101</v>
      </c>
      <c r="D155" s="18">
        <v>2.8911661991183374E-3</v>
      </c>
      <c r="E155" s="19">
        <v>28.911661991183372</v>
      </c>
      <c r="F155" s="19"/>
    </row>
    <row r="156" spans="1:6" x14ac:dyDescent="0.25">
      <c r="A156" s="16">
        <v>26604</v>
      </c>
      <c r="B156" s="17">
        <v>33774</v>
      </c>
      <c r="C156" s="17">
        <v>92</v>
      </c>
      <c r="D156" s="18">
        <v>2.723988867175934E-3</v>
      </c>
      <c r="E156" s="19">
        <v>27.239888671759338</v>
      </c>
      <c r="F156" s="19"/>
    </row>
    <row r="157" spans="1:6" x14ac:dyDescent="0.25">
      <c r="A157" s="16">
        <v>26634</v>
      </c>
      <c r="B157" s="17">
        <v>33028</v>
      </c>
      <c r="C157" s="17">
        <v>68</v>
      </c>
      <c r="D157" s="18">
        <v>2.0588591498122803E-3</v>
      </c>
      <c r="E157" s="19">
        <v>20.588591498122803</v>
      </c>
      <c r="F157" s="19"/>
    </row>
    <row r="158" spans="1:6" x14ac:dyDescent="0.25">
      <c r="A158" s="16">
        <v>26665</v>
      </c>
      <c r="B158" s="17">
        <v>33320</v>
      </c>
      <c r="C158" s="17">
        <v>87</v>
      </c>
      <c r="D158" s="18">
        <v>2.6110444177671068E-3</v>
      </c>
      <c r="E158" s="19">
        <v>26.110444177671067</v>
      </c>
      <c r="F158" s="19"/>
    </row>
    <row r="159" spans="1:6" x14ac:dyDescent="0.25">
      <c r="A159" s="16">
        <v>26696</v>
      </c>
      <c r="B159" s="17">
        <v>30402</v>
      </c>
      <c r="C159" s="17">
        <v>159</v>
      </c>
      <c r="D159" s="18">
        <v>5.2299190842707713E-3</v>
      </c>
      <c r="E159" s="19">
        <v>52.299190842707709</v>
      </c>
      <c r="F159" s="19"/>
    </row>
    <row r="160" spans="1:6" x14ac:dyDescent="0.25">
      <c r="A160" s="16">
        <v>26724</v>
      </c>
      <c r="B160" s="17">
        <v>34288</v>
      </c>
      <c r="C160" s="17">
        <v>131</v>
      </c>
      <c r="D160" s="18">
        <v>3.8205786280914606E-3</v>
      </c>
      <c r="E160" s="19">
        <v>38.205786280914609</v>
      </c>
      <c r="F160" s="19"/>
    </row>
    <row r="161" spans="1:6" x14ac:dyDescent="0.25">
      <c r="A161" s="16">
        <v>26755</v>
      </c>
      <c r="B161" s="17">
        <v>33887</v>
      </c>
      <c r="C161" s="17">
        <v>126</v>
      </c>
      <c r="D161" s="18">
        <v>3.7182400330510227E-3</v>
      </c>
      <c r="E161" s="19">
        <v>37.182400330510227</v>
      </c>
      <c r="F161" s="19"/>
    </row>
    <row r="162" spans="1:6" x14ac:dyDescent="0.25">
      <c r="A162" s="16">
        <v>26785</v>
      </c>
      <c r="B162" s="17">
        <v>34323</v>
      </c>
      <c r="C162" s="17">
        <v>82</v>
      </c>
      <c r="D162" s="18">
        <v>2.3890685546135246E-3</v>
      </c>
      <c r="E162" s="19">
        <v>23.890685546135245</v>
      </c>
      <c r="F162" s="19"/>
    </row>
    <row r="163" spans="1:6" x14ac:dyDescent="0.25">
      <c r="A163" s="16">
        <v>26816</v>
      </c>
      <c r="B163" s="17">
        <v>33398</v>
      </c>
      <c r="C163" s="17">
        <v>106</v>
      </c>
      <c r="D163" s="18">
        <v>3.1738427450745555E-3</v>
      </c>
      <c r="E163" s="19">
        <v>31.738427450745554</v>
      </c>
      <c r="F163" s="19"/>
    </row>
    <row r="164" spans="1:6" x14ac:dyDescent="0.25">
      <c r="A164" s="16">
        <v>26846</v>
      </c>
      <c r="B164" s="17">
        <v>32625</v>
      </c>
      <c r="C164" s="17">
        <v>90</v>
      </c>
      <c r="D164" s="18">
        <v>2.7586206896551722E-3</v>
      </c>
      <c r="E164" s="19">
        <v>27.586206896551722</v>
      </c>
      <c r="F164" s="19"/>
    </row>
    <row r="165" spans="1:6" x14ac:dyDescent="0.25">
      <c r="A165" s="16">
        <v>26877</v>
      </c>
      <c r="B165" s="17">
        <v>33216</v>
      </c>
      <c r="C165" s="17">
        <v>66</v>
      </c>
      <c r="D165" s="18">
        <v>1.9869942196531791E-3</v>
      </c>
      <c r="E165" s="19">
        <v>19.869942196531788</v>
      </c>
      <c r="F165" s="19"/>
    </row>
    <row r="166" spans="1:6" x14ac:dyDescent="0.25">
      <c r="A166" s="16">
        <v>26908</v>
      </c>
      <c r="B166" s="17">
        <v>32370</v>
      </c>
      <c r="C166" s="17">
        <v>87</v>
      </c>
      <c r="D166" s="18">
        <v>2.6876737720111215E-3</v>
      </c>
      <c r="E166" s="19">
        <v>26.876737720111215</v>
      </c>
      <c r="F166" s="19"/>
    </row>
    <row r="167" spans="1:6" x14ac:dyDescent="0.25">
      <c r="A167" s="16">
        <v>26938</v>
      </c>
      <c r="B167" s="17">
        <v>32350</v>
      </c>
      <c r="C167" s="17">
        <v>87</v>
      </c>
      <c r="D167" s="18">
        <v>2.6893353941267388E-3</v>
      </c>
      <c r="E167" s="19">
        <v>26.893353941267389</v>
      </c>
      <c r="F167" s="19"/>
    </row>
    <row r="168" spans="1:6" x14ac:dyDescent="0.25">
      <c r="A168" s="16">
        <v>26969</v>
      </c>
      <c r="B168" s="17">
        <v>32143</v>
      </c>
      <c r="C168" s="17">
        <v>75</v>
      </c>
      <c r="D168" s="18">
        <v>2.3333229630090532E-3</v>
      </c>
      <c r="E168" s="19">
        <v>23.333229630090532</v>
      </c>
      <c r="F168" s="19"/>
    </row>
    <row r="169" spans="1:6" x14ac:dyDescent="0.25">
      <c r="A169" s="16">
        <v>26999</v>
      </c>
      <c r="B169" s="17">
        <v>31701</v>
      </c>
      <c r="C169" s="17">
        <v>89</v>
      </c>
      <c r="D169" s="18">
        <v>2.8074824138039811E-3</v>
      </c>
      <c r="E169" s="19">
        <v>28.074824138039812</v>
      </c>
      <c r="F169" s="19"/>
    </row>
    <row r="170" spans="1:6" x14ac:dyDescent="0.25">
      <c r="A170" s="16">
        <v>27030</v>
      </c>
      <c r="B170" s="17">
        <v>31707</v>
      </c>
      <c r="C170" s="17">
        <v>81</v>
      </c>
      <c r="D170" s="18">
        <v>2.5546409310246948E-3</v>
      </c>
      <c r="E170" s="19">
        <v>25.546409310246947</v>
      </c>
      <c r="F170" s="19"/>
    </row>
    <row r="171" spans="1:6" x14ac:dyDescent="0.25">
      <c r="A171" s="16">
        <v>27061</v>
      </c>
      <c r="B171" s="17">
        <v>29436</v>
      </c>
      <c r="C171" s="17">
        <v>61</v>
      </c>
      <c r="D171" s="18">
        <v>2.0722924310368255E-3</v>
      </c>
      <c r="E171" s="19">
        <v>20.722924310368253</v>
      </c>
      <c r="F171" s="19"/>
    </row>
    <row r="172" spans="1:6" x14ac:dyDescent="0.25">
      <c r="A172" s="16">
        <v>27089</v>
      </c>
      <c r="B172" s="17">
        <v>33344</v>
      </c>
      <c r="C172" s="17">
        <v>106</v>
      </c>
      <c r="D172" s="18">
        <v>3.1789827255278313E-3</v>
      </c>
      <c r="E172" s="19">
        <v>31.789827255278315</v>
      </c>
      <c r="F172" s="19"/>
    </row>
    <row r="173" spans="1:6" x14ac:dyDescent="0.25">
      <c r="A173" s="16">
        <v>27120</v>
      </c>
      <c r="B173" s="17">
        <v>31592</v>
      </c>
      <c r="C173" s="17">
        <v>79</v>
      </c>
      <c r="D173" s="18">
        <v>2.5006330716637122E-3</v>
      </c>
      <c r="E173" s="19">
        <v>25.00633071663712</v>
      </c>
      <c r="F173" s="19"/>
    </row>
    <row r="174" spans="1:6" x14ac:dyDescent="0.25">
      <c r="A174" s="16">
        <v>27150</v>
      </c>
      <c r="B174" s="17">
        <v>33614</v>
      </c>
      <c r="C174" s="17">
        <v>72</v>
      </c>
      <c r="D174" s="18">
        <v>2.1419646575831499E-3</v>
      </c>
      <c r="E174" s="19">
        <v>21.4196465758315</v>
      </c>
      <c r="F174" s="19"/>
    </row>
    <row r="175" spans="1:6" x14ac:dyDescent="0.25">
      <c r="A175" s="16">
        <v>27181</v>
      </c>
      <c r="B175" s="17">
        <v>33735</v>
      </c>
      <c r="C175" s="17">
        <v>76</v>
      </c>
      <c r="D175" s="18">
        <v>2.2528531199051431E-3</v>
      </c>
      <c r="E175" s="19">
        <v>22.528531199051429</v>
      </c>
      <c r="F175" s="19"/>
    </row>
    <row r="176" spans="1:6" x14ac:dyDescent="0.25">
      <c r="A176" s="16">
        <v>27211</v>
      </c>
      <c r="B176" s="17">
        <v>30810</v>
      </c>
      <c r="C176" s="17">
        <v>82</v>
      </c>
      <c r="D176" s="18">
        <v>2.6614735475494968E-3</v>
      </c>
      <c r="E176" s="19">
        <v>26.614735475494967</v>
      </c>
      <c r="F176" s="19"/>
    </row>
    <row r="177" spans="1:6" x14ac:dyDescent="0.25">
      <c r="A177" s="16">
        <v>27242</v>
      </c>
      <c r="B177" s="17">
        <v>32014</v>
      </c>
      <c r="C177" s="17">
        <v>62</v>
      </c>
      <c r="D177" s="18">
        <v>1.9366527144374336E-3</v>
      </c>
      <c r="E177" s="19">
        <v>19.366527144374334</v>
      </c>
      <c r="F177" s="19"/>
    </row>
    <row r="178" spans="1:6" x14ac:dyDescent="0.25">
      <c r="A178" s="16">
        <v>27273</v>
      </c>
      <c r="B178" s="17">
        <v>32271</v>
      </c>
      <c r="C178" s="17">
        <v>73</v>
      </c>
      <c r="D178" s="18">
        <v>2.2620929007468003E-3</v>
      </c>
      <c r="E178" s="19">
        <v>22.620929007468003</v>
      </c>
      <c r="F178" s="19"/>
    </row>
    <row r="179" spans="1:6" x14ac:dyDescent="0.25">
      <c r="A179" s="16">
        <v>27303</v>
      </c>
      <c r="B179" s="17">
        <v>34052</v>
      </c>
      <c r="C179" s="17">
        <v>100</v>
      </c>
      <c r="D179" s="18">
        <v>2.9366850698931048E-3</v>
      </c>
      <c r="E179" s="19">
        <v>29.366850698931046</v>
      </c>
      <c r="F179" s="19"/>
    </row>
    <row r="180" spans="1:6" x14ac:dyDescent="0.25">
      <c r="A180" s="16">
        <v>27334</v>
      </c>
      <c r="B180" s="17">
        <v>32998</v>
      </c>
      <c r="C180" s="17">
        <v>99</v>
      </c>
      <c r="D180" s="18">
        <v>3.0001818292017699E-3</v>
      </c>
      <c r="E180" s="19">
        <v>30.001818292017703</v>
      </c>
      <c r="F180" s="19"/>
    </row>
    <row r="181" spans="1:6" x14ac:dyDescent="0.25">
      <c r="A181" s="16">
        <v>27364</v>
      </c>
      <c r="B181" s="17">
        <v>32031</v>
      </c>
      <c r="C181" s="17">
        <v>136</v>
      </c>
      <c r="D181" s="18">
        <v>4.2458867971652461E-3</v>
      </c>
      <c r="E181" s="19">
        <v>42.45886797165246</v>
      </c>
      <c r="F181" s="19"/>
    </row>
    <row r="182" spans="1:6" x14ac:dyDescent="0.25">
      <c r="A182" s="16">
        <v>27395</v>
      </c>
      <c r="B182" s="17">
        <v>31428</v>
      </c>
      <c r="C182" s="17">
        <v>285</v>
      </c>
      <c r="D182" s="18">
        <v>9.0683466972126762E-3</v>
      </c>
      <c r="E182" s="19">
        <v>90.683466972126752</v>
      </c>
      <c r="F182" s="19"/>
    </row>
    <row r="183" spans="1:6" x14ac:dyDescent="0.25">
      <c r="A183" s="16">
        <v>27426</v>
      </c>
      <c r="B183" s="17">
        <v>29528</v>
      </c>
      <c r="C183" s="17">
        <v>208</v>
      </c>
      <c r="D183" s="18">
        <v>7.0441614738553241E-3</v>
      </c>
      <c r="E183" s="19">
        <v>70.441614738553241</v>
      </c>
      <c r="F183" s="19"/>
    </row>
    <row r="184" spans="1:6" x14ac:dyDescent="0.25">
      <c r="A184" s="16">
        <v>27454</v>
      </c>
      <c r="B184" s="17">
        <v>32674</v>
      </c>
      <c r="C184" s="17">
        <v>160</v>
      </c>
      <c r="D184" s="18">
        <v>4.8968598885964377E-3</v>
      </c>
      <c r="E184" s="19">
        <v>48.968598885964376</v>
      </c>
      <c r="F184" s="19"/>
    </row>
    <row r="185" spans="1:6" x14ac:dyDescent="0.25">
      <c r="A185" s="16">
        <v>27485</v>
      </c>
      <c r="B185" s="17">
        <v>31972</v>
      </c>
      <c r="C185" s="17">
        <v>127</v>
      </c>
      <c r="D185" s="18">
        <v>3.9722256974852998E-3</v>
      </c>
      <c r="E185" s="19">
        <v>39.722256974852996</v>
      </c>
      <c r="F185" s="19"/>
    </row>
    <row r="186" spans="1:6" x14ac:dyDescent="0.25">
      <c r="A186" s="16">
        <v>27515</v>
      </c>
      <c r="B186" s="17">
        <v>33125</v>
      </c>
      <c r="C186" s="17">
        <v>171</v>
      </c>
      <c r="D186" s="18">
        <v>5.1622641509433964E-3</v>
      </c>
      <c r="E186" s="19">
        <v>51.622641509433961</v>
      </c>
      <c r="F186" s="19"/>
    </row>
    <row r="187" spans="1:6" x14ac:dyDescent="0.25">
      <c r="A187" s="16">
        <v>27546</v>
      </c>
      <c r="B187" s="17">
        <v>31473</v>
      </c>
      <c r="C187" s="17">
        <v>133</v>
      </c>
      <c r="D187" s="18">
        <v>4.2258443745432596E-3</v>
      </c>
      <c r="E187" s="19">
        <v>42.258443745432594</v>
      </c>
      <c r="F187" s="19"/>
    </row>
    <row r="188" spans="1:6" x14ac:dyDescent="0.25">
      <c r="A188" s="16">
        <v>27576</v>
      </c>
      <c r="B188" s="17">
        <v>31484</v>
      </c>
      <c r="C188" s="17">
        <v>101</v>
      </c>
      <c r="D188" s="18">
        <v>3.2079786558251808E-3</v>
      </c>
      <c r="E188" s="19">
        <v>32.079786558251811</v>
      </c>
      <c r="F188" s="19"/>
    </row>
    <row r="189" spans="1:6" x14ac:dyDescent="0.25">
      <c r="A189" s="16">
        <v>27607</v>
      </c>
      <c r="B189" s="17">
        <v>31933</v>
      </c>
      <c r="C189" s="17">
        <v>151</v>
      </c>
      <c r="D189" s="18">
        <v>4.7286506122193343E-3</v>
      </c>
      <c r="E189" s="19">
        <v>47.286506122193344</v>
      </c>
      <c r="F189" s="19"/>
    </row>
    <row r="190" spans="1:6" x14ac:dyDescent="0.25">
      <c r="A190" s="16">
        <v>27638</v>
      </c>
      <c r="B190" s="17">
        <v>31891</v>
      </c>
      <c r="C190" s="17">
        <v>100</v>
      </c>
      <c r="D190" s="18">
        <v>3.1356809131102819E-3</v>
      </c>
      <c r="E190" s="19">
        <v>31.356809131102821</v>
      </c>
      <c r="F190" s="19"/>
    </row>
    <row r="191" spans="1:6" x14ac:dyDescent="0.25">
      <c r="A191" s="16">
        <v>27668</v>
      </c>
      <c r="B191" s="17">
        <v>30764</v>
      </c>
      <c r="C191" s="17">
        <v>80</v>
      </c>
      <c r="D191" s="18">
        <v>2.600442075152776E-3</v>
      </c>
      <c r="E191" s="19">
        <v>26.004420751527764</v>
      </c>
      <c r="F191" s="19"/>
    </row>
    <row r="192" spans="1:6" x14ac:dyDescent="0.25">
      <c r="A192" s="16">
        <v>27699</v>
      </c>
      <c r="B192" s="17">
        <v>31310</v>
      </c>
      <c r="C192" s="17">
        <v>94</v>
      </c>
      <c r="D192" s="18">
        <v>3.0022357074417118E-3</v>
      </c>
      <c r="E192" s="19">
        <v>30.022357074417116</v>
      </c>
      <c r="F192" s="19"/>
    </row>
    <row r="193" spans="1:6" x14ac:dyDescent="0.25">
      <c r="A193" s="16">
        <v>27729</v>
      </c>
      <c r="B193" s="17">
        <v>30332</v>
      </c>
      <c r="C193" s="17">
        <v>74</v>
      </c>
      <c r="D193" s="18">
        <v>2.4396676777001186E-3</v>
      </c>
      <c r="E193" s="19">
        <v>24.396676777001186</v>
      </c>
      <c r="F193" s="19"/>
    </row>
    <row r="194" spans="1:6" x14ac:dyDescent="0.25">
      <c r="A194" s="16">
        <v>27760</v>
      </c>
      <c r="B194" s="17">
        <v>30779</v>
      </c>
      <c r="C194" s="17">
        <v>81</v>
      </c>
      <c r="D194" s="18">
        <v>2.6316644465382241E-3</v>
      </c>
      <c r="E194" s="19">
        <v>26.31664446538224</v>
      </c>
      <c r="F194" s="19"/>
    </row>
    <row r="195" spans="1:6" x14ac:dyDescent="0.25">
      <c r="A195" s="16">
        <v>27791</v>
      </c>
      <c r="B195" s="17">
        <v>29985</v>
      </c>
      <c r="C195" s="17">
        <v>65</v>
      </c>
      <c r="D195" s="18">
        <v>2.1677505419376354E-3</v>
      </c>
      <c r="E195" s="19">
        <v>21.677505419376352</v>
      </c>
      <c r="F195" s="19"/>
    </row>
    <row r="196" spans="1:6" x14ac:dyDescent="0.25">
      <c r="A196" s="16">
        <v>27820</v>
      </c>
      <c r="B196" s="17">
        <v>32700</v>
      </c>
      <c r="C196" s="17">
        <v>94</v>
      </c>
      <c r="D196" s="18">
        <v>2.8746177370030583E-3</v>
      </c>
      <c r="E196" s="19">
        <v>28.746177370030583</v>
      </c>
      <c r="F196" s="19"/>
    </row>
    <row r="197" spans="1:6" x14ac:dyDescent="0.25">
      <c r="A197" s="16">
        <v>27851</v>
      </c>
      <c r="B197" s="17">
        <v>31649</v>
      </c>
      <c r="C197" s="17">
        <v>61</v>
      </c>
      <c r="D197" s="18">
        <v>1.9273910708079245E-3</v>
      </c>
      <c r="E197" s="19">
        <v>19.273910708079246</v>
      </c>
      <c r="F197" s="19"/>
    </row>
    <row r="198" spans="1:6" x14ac:dyDescent="0.25">
      <c r="A198" s="16">
        <v>27881</v>
      </c>
      <c r="B198" s="17">
        <v>33247</v>
      </c>
      <c r="C198" s="17">
        <v>86</v>
      </c>
      <c r="D198" s="18">
        <v>2.5866995518392636E-3</v>
      </c>
      <c r="E198" s="19">
        <v>25.866995518392631</v>
      </c>
      <c r="F198" s="19"/>
    </row>
    <row r="199" spans="1:6" x14ac:dyDescent="0.25">
      <c r="A199" s="16">
        <v>27912</v>
      </c>
      <c r="B199" s="17">
        <v>31289</v>
      </c>
      <c r="C199" s="17">
        <v>68</v>
      </c>
      <c r="D199" s="18">
        <v>2.1732877369043434E-3</v>
      </c>
      <c r="E199" s="19">
        <v>21.732877369043432</v>
      </c>
      <c r="F199" s="19"/>
    </row>
    <row r="200" spans="1:6" x14ac:dyDescent="0.25">
      <c r="A200" s="16">
        <v>27942</v>
      </c>
      <c r="B200" s="17">
        <v>31256</v>
      </c>
      <c r="C200" s="17">
        <v>80</v>
      </c>
      <c r="D200" s="18">
        <v>2.5595085743537241E-3</v>
      </c>
      <c r="E200" s="19">
        <v>25.59508574353724</v>
      </c>
      <c r="F200" s="19"/>
    </row>
    <row r="201" spans="1:6" x14ac:dyDescent="0.25">
      <c r="A201" s="16">
        <v>27973</v>
      </c>
      <c r="B201" s="17">
        <v>31211</v>
      </c>
      <c r="C201" s="17">
        <v>85</v>
      </c>
      <c r="D201" s="18">
        <v>2.7233988017045271E-3</v>
      </c>
      <c r="E201" s="19">
        <v>27.23398801704527</v>
      </c>
      <c r="F201" s="19"/>
    </row>
    <row r="202" spans="1:6" x14ac:dyDescent="0.25">
      <c r="A202" s="16">
        <v>28004</v>
      </c>
      <c r="B202" s="17">
        <v>31204</v>
      </c>
      <c r="C202" s="17">
        <v>73</v>
      </c>
      <c r="D202" s="18">
        <v>2.3394436610690936E-3</v>
      </c>
      <c r="E202" s="19">
        <v>23.394436610690935</v>
      </c>
      <c r="F202" s="19"/>
    </row>
    <row r="203" spans="1:6" x14ac:dyDescent="0.25">
      <c r="A203" s="16">
        <v>28034</v>
      </c>
      <c r="B203" s="17">
        <v>33083</v>
      </c>
      <c r="C203" s="17">
        <v>85</v>
      </c>
      <c r="D203" s="18">
        <v>2.56929540851797E-3</v>
      </c>
      <c r="E203" s="19">
        <v>25.692954085179696</v>
      </c>
      <c r="F203" s="19"/>
    </row>
    <row r="204" spans="1:6" x14ac:dyDescent="0.25">
      <c r="A204" s="16">
        <v>28065</v>
      </c>
      <c r="B204" s="17">
        <v>31764</v>
      </c>
      <c r="C204" s="17">
        <v>90</v>
      </c>
      <c r="D204" s="18">
        <v>2.8333962976955043E-3</v>
      </c>
      <c r="E204" s="19">
        <v>28.333962976955039</v>
      </c>
      <c r="F204" s="19"/>
    </row>
    <row r="205" spans="1:6" x14ac:dyDescent="0.25">
      <c r="A205" s="16">
        <v>28095</v>
      </c>
      <c r="B205" s="17">
        <v>32270</v>
      </c>
      <c r="C205" s="17">
        <v>87</v>
      </c>
      <c r="D205" s="18">
        <v>2.6960024790827395E-3</v>
      </c>
      <c r="E205" s="19">
        <v>26.96002479082739</v>
      </c>
      <c r="F205" s="19"/>
    </row>
    <row r="206" spans="1:6" x14ac:dyDescent="0.25">
      <c r="A206" s="16">
        <v>28126</v>
      </c>
      <c r="B206" s="17">
        <v>31464</v>
      </c>
      <c r="C206" s="17">
        <v>89</v>
      </c>
      <c r="D206" s="18">
        <v>2.8286295448766846E-3</v>
      </c>
      <c r="E206" s="19">
        <v>28.286295448766847</v>
      </c>
      <c r="F206" s="19"/>
    </row>
    <row r="207" spans="1:6" x14ac:dyDescent="0.25">
      <c r="A207" s="16">
        <v>28157</v>
      </c>
      <c r="B207" s="17">
        <v>29715</v>
      </c>
      <c r="C207" s="17">
        <v>73</v>
      </c>
      <c r="D207" s="18">
        <v>2.4566717146222447E-3</v>
      </c>
      <c r="E207" s="19">
        <v>24.566717146222448</v>
      </c>
      <c r="F207" s="19"/>
    </row>
    <row r="208" spans="1:6" x14ac:dyDescent="0.25">
      <c r="A208" s="16">
        <v>28185</v>
      </c>
      <c r="B208" s="17">
        <v>33017</v>
      </c>
      <c r="C208" s="17">
        <v>88</v>
      </c>
      <c r="D208" s="18">
        <v>2.6652936366114424E-3</v>
      </c>
      <c r="E208" s="19">
        <v>26.652936366114421</v>
      </c>
      <c r="F208" s="19"/>
    </row>
    <row r="209" spans="1:6" x14ac:dyDescent="0.25">
      <c r="A209" s="16">
        <v>28216</v>
      </c>
      <c r="B209" s="17">
        <v>31747</v>
      </c>
      <c r="C209" s="17">
        <v>117</v>
      </c>
      <c r="D209" s="18">
        <v>3.6853875956783318E-3</v>
      </c>
      <c r="E209" s="19">
        <v>36.85387595678332</v>
      </c>
      <c r="F209" s="19"/>
    </row>
    <row r="210" spans="1:6" x14ac:dyDescent="0.25">
      <c r="A210" s="16">
        <v>28246</v>
      </c>
      <c r="B210" s="17">
        <v>33817</v>
      </c>
      <c r="C210" s="17">
        <v>113</v>
      </c>
      <c r="D210" s="18">
        <v>3.3415146228228405E-3</v>
      </c>
      <c r="E210" s="19">
        <v>33.415146228228402</v>
      </c>
      <c r="F210" s="19"/>
    </row>
    <row r="211" spans="1:6" x14ac:dyDescent="0.25">
      <c r="A211" s="16">
        <v>28277</v>
      </c>
      <c r="B211" s="17">
        <v>31970</v>
      </c>
      <c r="C211" s="17">
        <v>114</v>
      </c>
      <c r="D211" s="18">
        <v>3.5658429777916797E-3</v>
      </c>
      <c r="E211" s="19">
        <v>35.658429777916794</v>
      </c>
      <c r="F211" s="19"/>
    </row>
    <row r="212" spans="1:6" x14ac:dyDescent="0.25">
      <c r="A212" s="16">
        <v>28307</v>
      </c>
      <c r="B212" s="17">
        <v>31402</v>
      </c>
      <c r="C212" s="17">
        <v>81</v>
      </c>
      <c r="D212" s="18">
        <v>2.5794535379912108E-3</v>
      </c>
      <c r="E212" s="19">
        <v>25.794535379912109</v>
      </c>
      <c r="F212" s="19"/>
    </row>
    <row r="213" spans="1:6" x14ac:dyDescent="0.25">
      <c r="A213" s="16">
        <v>28338</v>
      </c>
      <c r="B213" s="17">
        <v>31450</v>
      </c>
      <c r="C213" s="17">
        <v>63</v>
      </c>
      <c r="D213" s="18">
        <v>2.0031796502384736E-3</v>
      </c>
      <c r="E213" s="19">
        <v>20.031796502384736</v>
      </c>
      <c r="F213" s="19"/>
    </row>
    <row r="214" spans="1:6" x14ac:dyDescent="0.25">
      <c r="A214" s="16">
        <v>28369</v>
      </c>
      <c r="B214" s="17">
        <v>32259</v>
      </c>
      <c r="C214" s="17">
        <v>88</v>
      </c>
      <c r="D214" s="18">
        <v>2.7279208902941813E-3</v>
      </c>
      <c r="E214" s="19">
        <v>27.279208902941811</v>
      </c>
      <c r="F214" s="19"/>
    </row>
    <row r="215" spans="1:6" x14ac:dyDescent="0.25">
      <c r="A215" s="16">
        <v>28399</v>
      </c>
      <c r="B215" s="17">
        <v>34347</v>
      </c>
      <c r="C215" s="17">
        <v>160</v>
      </c>
      <c r="D215" s="18">
        <v>4.6583398841237951E-3</v>
      </c>
      <c r="E215" s="19">
        <v>46.583398841237951</v>
      </c>
      <c r="F215" s="19"/>
    </row>
    <row r="216" spans="1:6" x14ac:dyDescent="0.25">
      <c r="A216" s="16">
        <v>28430</v>
      </c>
      <c r="B216" s="17">
        <v>33627</v>
      </c>
      <c r="C216" s="17">
        <v>130</v>
      </c>
      <c r="D216" s="18">
        <v>3.8659410592678501E-3</v>
      </c>
      <c r="E216" s="19">
        <v>38.659410592678498</v>
      </c>
      <c r="F216" s="19"/>
    </row>
    <row r="217" spans="1:6" x14ac:dyDescent="0.25">
      <c r="A217" s="16">
        <v>28460</v>
      </c>
      <c r="B217" s="17">
        <v>32095</v>
      </c>
      <c r="C217" s="17">
        <v>164</v>
      </c>
      <c r="D217" s="18">
        <v>5.1098301916186325E-3</v>
      </c>
      <c r="E217" s="19">
        <v>51.09830191618633</v>
      </c>
      <c r="F217" s="19"/>
    </row>
    <row r="218" spans="1:6" x14ac:dyDescent="0.25">
      <c r="A218" s="16">
        <v>28491</v>
      </c>
      <c r="B218" s="17">
        <v>31580</v>
      </c>
      <c r="C218" s="17">
        <v>155</v>
      </c>
      <c r="D218" s="18">
        <v>4.9081697276757439E-3</v>
      </c>
      <c r="E218" s="19">
        <v>49.081697276757438</v>
      </c>
      <c r="F218" s="19"/>
    </row>
    <row r="219" spans="1:6" x14ac:dyDescent="0.25">
      <c r="A219" s="16">
        <v>28522</v>
      </c>
      <c r="B219" s="17">
        <v>29749</v>
      </c>
      <c r="C219" s="17">
        <v>91</v>
      </c>
      <c r="D219" s="18">
        <v>3.058926350465562E-3</v>
      </c>
      <c r="E219" s="19">
        <v>30.589263504655616</v>
      </c>
      <c r="F219" s="19"/>
    </row>
    <row r="220" spans="1:6" x14ac:dyDescent="0.25">
      <c r="A220" s="16">
        <v>28550</v>
      </c>
      <c r="B220" s="17">
        <v>33741</v>
      </c>
      <c r="C220" s="17">
        <v>127</v>
      </c>
      <c r="D220" s="18">
        <v>3.7639666874129396E-3</v>
      </c>
      <c r="E220" s="19">
        <v>37.639666874129396</v>
      </c>
      <c r="F220" s="19"/>
    </row>
    <row r="221" spans="1:6" x14ac:dyDescent="0.25">
      <c r="A221" s="16">
        <v>28581</v>
      </c>
      <c r="B221" s="17">
        <v>34567</v>
      </c>
      <c r="C221" s="17">
        <v>135</v>
      </c>
      <c r="D221" s="18">
        <v>3.9054589637515548E-3</v>
      </c>
      <c r="E221" s="19">
        <v>39.054589637515548</v>
      </c>
      <c r="F221" s="19"/>
    </row>
    <row r="222" spans="1:6" x14ac:dyDescent="0.25">
      <c r="A222" s="16">
        <v>28611</v>
      </c>
      <c r="B222" s="17">
        <v>34037</v>
      </c>
      <c r="C222" s="17">
        <v>90</v>
      </c>
      <c r="D222" s="18">
        <v>2.6441813320797953E-3</v>
      </c>
      <c r="E222" s="19">
        <v>26.441813320797952</v>
      </c>
      <c r="F222" s="19"/>
    </row>
    <row r="223" spans="1:6" x14ac:dyDescent="0.25">
      <c r="A223" s="16">
        <v>28642</v>
      </c>
      <c r="B223" s="17">
        <v>34154</v>
      </c>
      <c r="C223" s="17">
        <v>112</v>
      </c>
      <c r="D223" s="18">
        <v>3.2792645078175324E-3</v>
      </c>
      <c r="E223" s="19">
        <v>32.792645078175326</v>
      </c>
      <c r="F223" s="19"/>
    </row>
    <row r="224" spans="1:6" x14ac:dyDescent="0.25">
      <c r="A224" s="16">
        <v>28672</v>
      </c>
      <c r="B224" s="17">
        <v>32852</v>
      </c>
      <c r="C224" s="17">
        <v>132</v>
      </c>
      <c r="D224" s="18">
        <v>4.0180202118592478E-3</v>
      </c>
      <c r="E224" s="19">
        <v>40.180202118592476</v>
      </c>
      <c r="F224" s="19"/>
    </row>
    <row r="225" spans="1:6" x14ac:dyDescent="0.25">
      <c r="A225" s="16">
        <v>28703</v>
      </c>
      <c r="B225" s="17">
        <v>23484</v>
      </c>
      <c r="C225" s="17">
        <v>64</v>
      </c>
      <c r="D225" s="18">
        <v>2.7252597513200477E-3</v>
      </c>
      <c r="E225" s="19">
        <v>27.252597513200477</v>
      </c>
      <c r="F225" s="19"/>
    </row>
    <row r="226" spans="1:6" x14ac:dyDescent="0.25">
      <c r="A226" s="16">
        <v>28734</v>
      </c>
      <c r="B226" s="17">
        <v>27234</v>
      </c>
      <c r="C226" s="17">
        <v>66</v>
      </c>
      <c r="D226" s="18">
        <v>2.4234412866270105E-3</v>
      </c>
      <c r="E226" s="19">
        <v>24.234412866270105</v>
      </c>
      <c r="F226" s="19"/>
    </row>
    <row r="227" spans="1:6" x14ac:dyDescent="0.25">
      <c r="A227" s="16">
        <v>28764</v>
      </c>
      <c r="B227" s="17">
        <v>28832</v>
      </c>
      <c r="C227" s="17">
        <v>69</v>
      </c>
      <c r="D227" s="18">
        <v>2.3931742508324083E-3</v>
      </c>
      <c r="E227" s="19">
        <v>23.931742508324085</v>
      </c>
      <c r="F227" s="19"/>
    </row>
    <row r="228" spans="1:6" x14ac:dyDescent="0.25">
      <c r="A228" s="16">
        <v>28795</v>
      </c>
      <c r="B228" s="17">
        <v>33465</v>
      </c>
      <c r="C228" s="17">
        <v>115</v>
      </c>
      <c r="D228" s="18">
        <v>3.4364261168384879E-3</v>
      </c>
      <c r="E228" s="19">
        <v>34.364261168384878</v>
      </c>
      <c r="F228" s="19"/>
    </row>
    <row r="229" spans="1:6" x14ac:dyDescent="0.25">
      <c r="A229" s="16">
        <v>28825</v>
      </c>
      <c r="B229" s="17">
        <v>33625</v>
      </c>
      <c r="C229" s="17">
        <v>118</v>
      </c>
      <c r="D229" s="18">
        <v>3.509293680297398E-3</v>
      </c>
      <c r="E229" s="19">
        <v>35.092936802973981</v>
      </c>
      <c r="F229" s="19"/>
    </row>
    <row r="230" spans="1:6" x14ac:dyDescent="0.25">
      <c r="A230" s="16">
        <v>28856</v>
      </c>
      <c r="B230" s="17">
        <v>32389</v>
      </c>
      <c r="C230" s="17">
        <v>98</v>
      </c>
      <c r="D230" s="18">
        <v>3.0257186081694403E-3</v>
      </c>
      <c r="E230" s="19">
        <v>30.257186081694403</v>
      </c>
      <c r="F230" s="19"/>
    </row>
    <row r="231" spans="1:6" x14ac:dyDescent="0.25">
      <c r="A231" s="16">
        <v>28887</v>
      </c>
      <c r="B231" s="17">
        <v>31061</v>
      </c>
      <c r="C231" s="17">
        <v>148</v>
      </c>
      <c r="D231" s="18">
        <v>4.7648176169472973E-3</v>
      </c>
      <c r="E231" s="19">
        <v>47.648176169472976</v>
      </c>
      <c r="F231" s="19"/>
    </row>
    <row r="232" spans="1:6" x14ac:dyDescent="0.25">
      <c r="A232" s="16">
        <v>28915</v>
      </c>
      <c r="B232" s="17">
        <v>35182</v>
      </c>
      <c r="C232" s="17">
        <v>123</v>
      </c>
      <c r="D232" s="18">
        <v>3.4961059632766757E-3</v>
      </c>
      <c r="E232" s="19">
        <v>34.961059632766755</v>
      </c>
      <c r="F232" s="19"/>
    </row>
    <row r="233" spans="1:6" x14ac:dyDescent="0.25">
      <c r="A233" s="16">
        <v>28946</v>
      </c>
      <c r="B233" s="17">
        <v>34352</v>
      </c>
      <c r="C233" s="17">
        <v>163</v>
      </c>
      <c r="D233" s="18">
        <v>4.7449930135072191E-3</v>
      </c>
      <c r="E233" s="19">
        <v>47.449930135072186</v>
      </c>
      <c r="F233" s="19"/>
    </row>
    <row r="234" spans="1:6" x14ac:dyDescent="0.25">
      <c r="A234" s="16">
        <v>28976</v>
      </c>
      <c r="B234" s="17">
        <v>34948</v>
      </c>
      <c r="C234" s="17">
        <v>144</v>
      </c>
      <c r="D234" s="18">
        <v>4.1204074625157379E-3</v>
      </c>
      <c r="E234" s="19">
        <v>41.204074625157375</v>
      </c>
      <c r="F234" s="19"/>
    </row>
    <row r="235" spans="1:6" x14ac:dyDescent="0.25">
      <c r="A235" s="16">
        <v>29007</v>
      </c>
      <c r="B235" s="17">
        <v>33923</v>
      </c>
      <c r="C235" s="17">
        <v>120</v>
      </c>
      <c r="D235" s="18">
        <v>3.5374229873537128E-3</v>
      </c>
      <c r="E235" s="19">
        <v>35.374229873537125</v>
      </c>
      <c r="F235" s="19"/>
    </row>
    <row r="236" spans="1:6" x14ac:dyDescent="0.25">
      <c r="A236" s="16">
        <v>29037</v>
      </c>
      <c r="B236" s="17">
        <v>33345</v>
      </c>
      <c r="C236" s="17">
        <v>122</v>
      </c>
      <c r="D236" s="18">
        <v>3.6587194481931323E-3</v>
      </c>
      <c r="E236" s="19">
        <v>36.58719448193132</v>
      </c>
      <c r="F236" s="19"/>
    </row>
    <row r="237" spans="1:6" x14ac:dyDescent="0.25">
      <c r="A237" s="16">
        <v>29068</v>
      </c>
      <c r="B237" s="17">
        <v>33745</v>
      </c>
      <c r="C237" s="17">
        <v>112</v>
      </c>
      <c r="D237" s="18">
        <v>3.3190102237368501E-3</v>
      </c>
      <c r="E237" s="19">
        <v>33.1901022373685</v>
      </c>
      <c r="F237" s="19"/>
    </row>
    <row r="238" spans="1:6" x14ac:dyDescent="0.25">
      <c r="A238" s="16">
        <v>29099</v>
      </c>
      <c r="B238" s="17">
        <v>34612</v>
      </c>
      <c r="C238" s="17">
        <v>95</v>
      </c>
      <c r="D238" s="18">
        <v>2.7447128163642668E-3</v>
      </c>
      <c r="E238" s="19">
        <v>27.44712816364267</v>
      </c>
      <c r="F238" s="19"/>
    </row>
    <row r="239" spans="1:6" x14ac:dyDescent="0.25">
      <c r="A239" s="16">
        <v>29129</v>
      </c>
      <c r="B239" s="17">
        <v>35558</v>
      </c>
      <c r="C239" s="17">
        <v>139</v>
      </c>
      <c r="D239" s="18">
        <v>3.909106248945385E-3</v>
      </c>
      <c r="E239" s="19">
        <v>39.091062489453847</v>
      </c>
      <c r="F239" s="19"/>
    </row>
    <row r="240" spans="1:6" x14ac:dyDescent="0.25">
      <c r="A240" s="16">
        <v>29160</v>
      </c>
      <c r="B240" s="17">
        <v>35974</v>
      </c>
      <c r="C240" s="17">
        <v>110</v>
      </c>
      <c r="D240" s="18">
        <v>3.057763940623784E-3</v>
      </c>
      <c r="E240" s="19">
        <v>30.577639406237839</v>
      </c>
      <c r="F240" s="19"/>
    </row>
    <row r="241" spans="1:6" x14ac:dyDescent="0.25">
      <c r="A241" s="16">
        <v>29190</v>
      </c>
      <c r="B241" s="17">
        <v>35240</v>
      </c>
      <c r="C241" s="17">
        <v>128</v>
      </c>
      <c r="D241" s="18">
        <v>3.6322360953461976E-3</v>
      </c>
      <c r="E241" s="19">
        <v>36.322360953461974</v>
      </c>
      <c r="F241" s="19"/>
    </row>
    <row r="242" spans="1:6" x14ac:dyDescent="0.25">
      <c r="A242" s="16">
        <v>29221</v>
      </c>
      <c r="B242" s="17">
        <v>34251</v>
      </c>
      <c r="C242" s="17">
        <v>117</v>
      </c>
      <c r="D242" s="18">
        <v>3.415958658141368E-3</v>
      </c>
      <c r="E242" s="19">
        <v>34.159586581413684</v>
      </c>
      <c r="F242" s="19"/>
    </row>
    <row r="243" spans="1:6" x14ac:dyDescent="0.25">
      <c r="A243" s="16">
        <v>29252</v>
      </c>
      <c r="B243" s="17">
        <v>33288</v>
      </c>
      <c r="C243" s="17">
        <v>120</v>
      </c>
      <c r="D243" s="18">
        <v>3.6049026676279738E-3</v>
      </c>
      <c r="E243" s="19">
        <v>36.049026676279738</v>
      </c>
      <c r="F243" s="19"/>
    </row>
    <row r="244" spans="1:6" x14ac:dyDescent="0.25">
      <c r="A244" s="16">
        <v>29281</v>
      </c>
      <c r="B244" s="17">
        <v>35955</v>
      </c>
      <c r="C244" s="17">
        <v>249</v>
      </c>
      <c r="D244" s="18">
        <v>6.925323320817689E-3</v>
      </c>
      <c r="E244" s="19">
        <v>69.253233208176894</v>
      </c>
      <c r="F244" s="19"/>
    </row>
    <row r="245" spans="1:6" x14ac:dyDescent="0.25">
      <c r="A245" s="16">
        <v>29312</v>
      </c>
      <c r="B245" s="17">
        <v>33733</v>
      </c>
      <c r="C245" s="17">
        <v>169</v>
      </c>
      <c r="D245" s="18">
        <v>5.0099309281712266E-3</v>
      </c>
      <c r="E245" s="19">
        <v>50.099309281712266</v>
      </c>
      <c r="F245" s="19"/>
    </row>
    <row r="246" spans="1:6" x14ac:dyDescent="0.25">
      <c r="A246" s="16">
        <v>29342</v>
      </c>
      <c r="B246" s="17">
        <v>35610</v>
      </c>
      <c r="C246" s="17">
        <v>206</v>
      </c>
      <c r="D246" s="18">
        <v>5.7848918843021622E-3</v>
      </c>
      <c r="E246" s="19">
        <v>57.848918843021622</v>
      </c>
      <c r="F246" s="19"/>
    </row>
    <row r="247" spans="1:6" x14ac:dyDescent="0.25">
      <c r="A247" s="16">
        <v>29373</v>
      </c>
      <c r="B247" s="17">
        <v>35183</v>
      </c>
      <c r="C247" s="17">
        <v>161</v>
      </c>
      <c r="D247" s="18">
        <v>4.5760736719438365E-3</v>
      </c>
      <c r="E247" s="19">
        <v>45.76073671943837</v>
      </c>
      <c r="F247" s="19"/>
    </row>
    <row r="248" spans="1:6" x14ac:dyDescent="0.25">
      <c r="A248" s="16">
        <v>29403</v>
      </c>
      <c r="B248" s="17">
        <v>33578</v>
      </c>
      <c r="C248" s="17">
        <v>120</v>
      </c>
      <c r="D248" s="18">
        <v>3.5737685389242956E-3</v>
      </c>
      <c r="E248" s="19">
        <v>35.737685389242955</v>
      </c>
      <c r="F248" s="19"/>
    </row>
    <row r="249" spans="1:6" x14ac:dyDescent="0.25">
      <c r="A249" s="16">
        <v>29434</v>
      </c>
      <c r="B249" s="17">
        <v>34301</v>
      </c>
      <c r="C249" s="17">
        <v>136</v>
      </c>
      <c r="D249" s="18">
        <v>3.9648989825369525E-3</v>
      </c>
      <c r="E249" s="19">
        <v>39.648989825369526</v>
      </c>
      <c r="F249" s="19"/>
    </row>
    <row r="250" spans="1:6" x14ac:dyDescent="0.25">
      <c r="A250" s="16">
        <v>29465</v>
      </c>
      <c r="B250" s="17">
        <v>34025</v>
      </c>
      <c r="C250" s="17">
        <v>131</v>
      </c>
      <c r="D250" s="18">
        <v>3.8501102130786185E-3</v>
      </c>
      <c r="E250" s="19">
        <v>38.501102130786187</v>
      </c>
      <c r="F250" s="19"/>
    </row>
    <row r="251" spans="1:6" x14ac:dyDescent="0.25">
      <c r="A251" s="16">
        <v>29495</v>
      </c>
      <c r="B251" s="17">
        <v>36278</v>
      </c>
      <c r="C251" s="17">
        <v>165</v>
      </c>
      <c r="D251" s="18">
        <v>4.5482110369921168E-3</v>
      </c>
      <c r="E251" s="19">
        <v>45.482110369921166</v>
      </c>
      <c r="F251" s="19"/>
    </row>
    <row r="252" spans="1:6" x14ac:dyDescent="0.25">
      <c r="A252" s="16">
        <v>29526</v>
      </c>
      <c r="B252" s="17">
        <v>35032</v>
      </c>
      <c r="C252" s="17">
        <v>132</v>
      </c>
      <c r="D252" s="18">
        <v>3.7679835578899291E-3</v>
      </c>
      <c r="E252" s="19">
        <v>37.679835578899286</v>
      </c>
      <c r="F252" s="19"/>
    </row>
    <row r="253" spans="1:6" x14ac:dyDescent="0.25">
      <c r="A253" s="16">
        <v>29556</v>
      </c>
      <c r="B253" s="17">
        <v>33789</v>
      </c>
      <c r="C253" s="17">
        <v>114</v>
      </c>
      <c r="D253" s="18">
        <v>3.3738790730711179E-3</v>
      </c>
      <c r="E253" s="19">
        <v>33.738790730711173</v>
      </c>
      <c r="F253" s="19"/>
    </row>
    <row r="254" spans="1:6" x14ac:dyDescent="0.25">
      <c r="A254" s="16">
        <v>29587</v>
      </c>
      <c r="B254" s="17">
        <v>38128</v>
      </c>
      <c r="C254" s="17">
        <v>123</v>
      </c>
      <c r="D254" s="18">
        <v>3.2259756609315988E-3</v>
      </c>
      <c r="E254" s="19">
        <v>32.259756609315986</v>
      </c>
      <c r="F254" s="19"/>
    </row>
    <row r="255" spans="1:6" x14ac:dyDescent="0.25">
      <c r="A255" s="16">
        <v>29618</v>
      </c>
      <c r="B255" s="17">
        <v>35393</v>
      </c>
      <c r="C255" s="17">
        <v>104</v>
      </c>
      <c r="D255" s="18">
        <v>2.9384341536462014E-3</v>
      </c>
      <c r="E255" s="19">
        <v>29.38434153646201</v>
      </c>
      <c r="F255" s="19"/>
    </row>
    <row r="256" spans="1:6" x14ac:dyDescent="0.25">
      <c r="A256" s="16">
        <v>29646</v>
      </c>
      <c r="B256" s="17">
        <v>40417</v>
      </c>
      <c r="C256" s="17">
        <v>124</v>
      </c>
      <c r="D256" s="18">
        <v>3.068015933889205E-3</v>
      </c>
      <c r="E256" s="19">
        <v>30.68015933889205</v>
      </c>
      <c r="F256" s="19"/>
    </row>
    <row r="257" spans="1:6" x14ac:dyDescent="0.25">
      <c r="A257" s="16">
        <v>29677</v>
      </c>
      <c r="B257" s="17">
        <v>38031</v>
      </c>
      <c r="C257" s="17">
        <v>86</v>
      </c>
      <c r="D257" s="18">
        <v>2.2613131392811127E-3</v>
      </c>
      <c r="E257" s="19">
        <v>22.613131392811127</v>
      </c>
      <c r="F257" s="19"/>
    </row>
    <row r="258" spans="1:6" x14ac:dyDescent="0.25">
      <c r="A258" s="16">
        <v>29707</v>
      </c>
      <c r="B258" s="17">
        <v>38451</v>
      </c>
      <c r="C258" s="17">
        <v>106</v>
      </c>
      <c r="D258" s="18">
        <v>2.7567553509661646E-3</v>
      </c>
      <c r="E258" s="19">
        <v>27.567553509661646</v>
      </c>
      <c r="F258" s="19"/>
    </row>
    <row r="259" spans="1:6" x14ac:dyDescent="0.25">
      <c r="A259" s="16">
        <v>29738</v>
      </c>
      <c r="B259" s="17">
        <v>37824</v>
      </c>
      <c r="C259" s="17">
        <v>117</v>
      </c>
      <c r="D259" s="18">
        <v>3.0932741116751271E-3</v>
      </c>
      <c r="E259" s="19">
        <v>30.932741116751274</v>
      </c>
      <c r="F259" s="19"/>
    </row>
    <row r="260" spans="1:6" x14ac:dyDescent="0.25">
      <c r="A260" s="16">
        <v>29768</v>
      </c>
      <c r="B260" s="17">
        <v>36867</v>
      </c>
      <c r="C260" s="17">
        <v>99</v>
      </c>
      <c r="D260" s="18">
        <v>2.6853283424200505E-3</v>
      </c>
      <c r="E260" s="19">
        <v>26.853283424200502</v>
      </c>
      <c r="F260" s="19"/>
    </row>
    <row r="261" spans="1:6" x14ac:dyDescent="0.25">
      <c r="A261" s="16">
        <v>29799</v>
      </c>
      <c r="B261" s="17">
        <v>38093</v>
      </c>
      <c r="C261" s="17">
        <v>84</v>
      </c>
      <c r="D261" s="18">
        <v>2.2051295513611426E-3</v>
      </c>
      <c r="E261" s="19">
        <v>22.051295513611429</v>
      </c>
      <c r="F261" s="19"/>
    </row>
    <row r="262" spans="1:6" x14ac:dyDescent="0.25">
      <c r="A262" s="16">
        <v>29830</v>
      </c>
      <c r="B262" s="17">
        <v>38584</v>
      </c>
      <c r="C262" s="17">
        <v>93</v>
      </c>
      <c r="D262" s="18">
        <v>2.4103255235330707E-3</v>
      </c>
      <c r="E262" s="19">
        <v>24.103255235330707</v>
      </c>
      <c r="F262" s="19"/>
    </row>
    <row r="263" spans="1:6" x14ac:dyDescent="0.25">
      <c r="A263" s="16">
        <v>29860</v>
      </c>
      <c r="B263" s="17">
        <v>41914</v>
      </c>
      <c r="C263" s="17">
        <v>138</v>
      </c>
      <c r="D263" s="18">
        <v>3.2924559812950328E-3</v>
      </c>
      <c r="E263" s="19">
        <v>32.924559812950328</v>
      </c>
      <c r="F263" s="19"/>
    </row>
    <row r="264" spans="1:6" x14ac:dyDescent="0.25">
      <c r="A264" s="16">
        <v>29891</v>
      </c>
      <c r="B264" s="17">
        <v>40499</v>
      </c>
      <c r="C264" s="17">
        <v>164</v>
      </c>
      <c r="D264" s="18">
        <v>4.0494827032766245E-3</v>
      </c>
      <c r="E264" s="19">
        <v>40.494827032766246</v>
      </c>
      <c r="F264" s="19"/>
    </row>
    <row r="265" spans="1:6" x14ac:dyDescent="0.25">
      <c r="A265" s="16">
        <v>29921</v>
      </c>
      <c r="B265" s="17">
        <v>39580</v>
      </c>
      <c r="C265" s="17">
        <v>110</v>
      </c>
      <c r="D265" s="18">
        <v>2.7791814047498737E-3</v>
      </c>
      <c r="E265" s="19">
        <v>27.791814047498736</v>
      </c>
      <c r="F265" s="19"/>
    </row>
    <row r="266" spans="1:6" x14ac:dyDescent="0.25">
      <c r="A266" s="16">
        <v>29952</v>
      </c>
      <c r="B266" s="17">
        <v>38209</v>
      </c>
      <c r="C266" s="17">
        <v>168</v>
      </c>
      <c r="D266" s="18">
        <v>4.3968698474181472E-3</v>
      </c>
      <c r="E266" s="19">
        <v>43.968698474181473</v>
      </c>
      <c r="F266" s="19"/>
    </row>
    <row r="267" spans="1:6" x14ac:dyDescent="0.25">
      <c r="A267" s="16">
        <v>29983</v>
      </c>
      <c r="B267" s="17">
        <v>36488</v>
      </c>
      <c r="C267" s="17">
        <v>140</v>
      </c>
      <c r="D267" s="18">
        <v>3.8368778776584084E-3</v>
      </c>
      <c r="E267" s="19">
        <v>38.368778776584087</v>
      </c>
      <c r="F267" s="19"/>
    </row>
    <row r="268" spans="1:6" x14ac:dyDescent="0.25">
      <c r="A268" s="16">
        <v>30011</v>
      </c>
      <c r="B268" s="17">
        <v>38002</v>
      </c>
      <c r="C268" s="17">
        <v>131</v>
      </c>
      <c r="D268" s="18">
        <v>3.4471869901584128E-3</v>
      </c>
      <c r="E268" s="19">
        <v>34.471869901584128</v>
      </c>
      <c r="F268" s="19"/>
    </row>
    <row r="269" spans="1:6" x14ac:dyDescent="0.25">
      <c r="A269" s="16">
        <v>30042</v>
      </c>
      <c r="B269" s="17">
        <v>38244</v>
      </c>
      <c r="C269" s="17">
        <v>152</v>
      </c>
      <c r="D269" s="18">
        <v>3.9744796569396506E-3</v>
      </c>
      <c r="E269" s="19">
        <v>39.744796569396506</v>
      </c>
      <c r="F269" s="19"/>
    </row>
    <row r="270" spans="1:6" x14ac:dyDescent="0.25">
      <c r="A270" s="16">
        <v>30072</v>
      </c>
      <c r="B270" s="17">
        <v>39379</v>
      </c>
      <c r="C270" s="17">
        <v>131</v>
      </c>
      <c r="D270" s="18">
        <v>3.3266461819751645E-3</v>
      </c>
      <c r="E270" s="19">
        <v>33.26646181975164</v>
      </c>
      <c r="F270" s="19"/>
    </row>
    <row r="271" spans="1:6" x14ac:dyDescent="0.25">
      <c r="A271" s="16">
        <v>30103</v>
      </c>
      <c r="B271" s="17">
        <v>37855</v>
      </c>
      <c r="C271" s="17">
        <v>100</v>
      </c>
      <c r="D271" s="18">
        <v>2.6416589618280281E-3</v>
      </c>
      <c r="E271" s="19">
        <v>26.416589618280277</v>
      </c>
      <c r="F271" s="19"/>
    </row>
    <row r="272" spans="1:6" x14ac:dyDescent="0.25">
      <c r="A272" s="16">
        <v>30133</v>
      </c>
      <c r="B272" s="17">
        <v>37991</v>
      </c>
      <c r="C272" s="17">
        <v>139</v>
      </c>
      <c r="D272" s="18">
        <v>3.6587612855676346E-3</v>
      </c>
      <c r="E272" s="19">
        <v>36.58761285567634</v>
      </c>
      <c r="F272" s="19"/>
    </row>
    <row r="273" spans="1:6" x14ac:dyDescent="0.25">
      <c r="A273" s="16">
        <v>30164</v>
      </c>
      <c r="B273" s="17">
        <v>36991</v>
      </c>
      <c r="C273" s="17">
        <v>130</v>
      </c>
      <c r="D273" s="18">
        <v>3.5143683598713202E-3</v>
      </c>
      <c r="E273" s="19">
        <v>35.143683598713196</v>
      </c>
      <c r="F273" s="19"/>
    </row>
    <row r="274" spans="1:6" x14ac:dyDescent="0.25">
      <c r="A274" s="16">
        <v>30195</v>
      </c>
      <c r="B274" s="17">
        <v>37950</v>
      </c>
      <c r="C274" s="17">
        <v>116</v>
      </c>
      <c r="D274" s="18">
        <v>3.0566534914361E-3</v>
      </c>
      <c r="E274" s="19">
        <v>30.566534914361</v>
      </c>
      <c r="F274" s="19"/>
    </row>
    <row r="275" spans="1:6" x14ac:dyDescent="0.25">
      <c r="A275" s="16">
        <v>30225</v>
      </c>
      <c r="B275" s="17">
        <v>40007</v>
      </c>
      <c r="C275" s="17">
        <v>172</v>
      </c>
      <c r="D275" s="18">
        <v>4.2992476316644586E-3</v>
      </c>
      <c r="E275" s="19">
        <v>42.992476316644584</v>
      </c>
      <c r="F275" s="19"/>
    </row>
    <row r="276" spans="1:6" x14ac:dyDescent="0.25">
      <c r="A276" s="16">
        <v>30256</v>
      </c>
      <c r="B276" s="17">
        <v>37711</v>
      </c>
      <c r="C276" s="17">
        <v>181</v>
      </c>
      <c r="D276" s="18">
        <v>4.7996605764896181E-3</v>
      </c>
      <c r="E276" s="19">
        <v>47.996605764896181</v>
      </c>
      <c r="F276" s="19"/>
    </row>
    <row r="277" spans="1:6" x14ac:dyDescent="0.25">
      <c r="A277" s="16">
        <v>30286</v>
      </c>
      <c r="B277" s="17">
        <v>40070</v>
      </c>
      <c r="C277" s="17">
        <v>175</v>
      </c>
      <c r="D277" s="18">
        <v>4.3673571250311951E-3</v>
      </c>
      <c r="E277" s="19">
        <v>43.673571250311952</v>
      </c>
      <c r="F277" s="19"/>
    </row>
    <row r="278" spans="1:6" x14ac:dyDescent="0.25">
      <c r="A278" s="16">
        <v>30317</v>
      </c>
      <c r="B278" s="17">
        <v>35281</v>
      </c>
      <c r="C278" s="17">
        <v>156</v>
      </c>
      <c r="D278" s="18">
        <v>4.4216433774552878E-3</v>
      </c>
      <c r="E278" s="19">
        <v>44.216433774552875</v>
      </c>
      <c r="F278" s="19"/>
    </row>
    <row r="279" spans="1:6" x14ac:dyDescent="0.25">
      <c r="A279" s="16">
        <v>30348</v>
      </c>
      <c r="B279" s="17">
        <v>33164</v>
      </c>
      <c r="C279" s="17">
        <v>159</v>
      </c>
      <c r="D279" s="18">
        <v>4.7943553250512604E-3</v>
      </c>
      <c r="E279" s="19">
        <v>47.943553250512608</v>
      </c>
      <c r="F279" s="19"/>
    </row>
    <row r="280" spans="1:6" x14ac:dyDescent="0.25">
      <c r="A280" s="16">
        <v>30376</v>
      </c>
      <c r="B280" s="17">
        <v>41666</v>
      </c>
      <c r="C280" s="17">
        <v>164</v>
      </c>
      <c r="D280" s="18">
        <v>3.9360629770076325E-3</v>
      </c>
      <c r="E280" s="19">
        <v>39.360629770076322</v>
      </c>
      <c r="F280" s="19"/>
    </row>
    <row r="281" spans="1:6" x14ac:dyDescent="0.25">
      <c r="A281" s="16">
        <v>30407</v>
      </c>
      <c r="B281" s="17">
        <v>37720</v>
      </c>
      <c r="C281" s="17">
        <v>127</v>
      </c>
      <c r="D281" s="18">
        <v>3.3669141039236478E-3</v>
      </c>
      <c r="E281" s="19">
        <v>33.669141039236479</v>
      </c>
      <c r="F281" s="19"/>
    </row>
    <row r="282" spans="1:6" x14ac:dyDescent="0.25">
      <c r="A282" s="16">
        <v>30437</v>
      </c>
      <c r="B282" s="17">
        <v>41667</v>
      </c>
      <c r="C282" s="17">
        <v>169</v>
      </c>
      <c r="D282" s="18">
        <v>4.0559675522595815E-3</v>
      </c>
      <c r="E282" s="19">
        <v>40.559675522595818</v>
      </c>
      <c r="F282" s="19"/>
    </row>
    <row r="283" spans="1:6" x14ac:dyDescent="0.25">
      <c r="A283" s="16">
        <v>30468</v>
      </c>
      <c r="B283" s="17">
        <v>39794</v>
      </c>
      <c r="C283" s="17">
        <v>123</v>
      </c>
      <c r="D283" s="18">
        <v>3.0909182288787252E-3</v>
      </c>
      <c r="E283" s="19">
        <v>30.90918228878725</v>
      </c>
      <c r="F283" s="19"/>
    </row>
    <row r="284" spans="1:6" x14ac:dyDescent="0.25">
      <c r="A284" s="16">
        <v>30498</v>
      </c>
      <c r="B284" s="17">
        <v>39755</v>
      </c>
      <c r="C284" s="17">
        <v>153</v>
      </c>
      <c r="D284" s="18">
        <v>3.8485725066029429E-3</v>
      </c>
      <c r="E284" s="19">
        <v>38.485725066029431</v>
      </c>
      <c r="F284" s="19"/>
    </row>
    <row r="285" spans="1:6" x14ac:dyDescent="0.25">
      <c r="A285" s="16">
        <v>30529</v>
      </c>
      <c r="B285" s="17">
        <v>40952</v>
      </c>
      <c r="C285" s="17">
        <v>114</v>
      </c>
      <c r="D285" s="18">
        <v>2.7837468255518657E-3</v>
      </c>
      <c r="E285" s="19">
        <v>27.837468255518655</v>
      </c>
      <c r="F285" s="19"/>
    </row>
    <row r="286" spans="1:6" x14ac:dyDescent="0.25">
      <c r="A286" s="16">
        <v>30560</v>
      </c>
      <c r="B286" s="17">
        <v>41127</v>
      </c>
      <c r="C286" s="17">
        <v>123</v>
      </c>
      <c r="D286" s="18">
        <v>2.9907360128382816E-3</v>
      </c>
      <c r="E286" s="19">
        <v>29.907360128382816</v>
      </c>
      <c r="F286" s="19"/>
    </row>
    <row r="287" spans="1:6" x14ac:dyDescent="0.25">
      <c r="A287" s="16">
        <v>30590</v>
      </c>
      <c r="B287" s="17">
        <v>43712</v>
      </c>
      <c r="C287" s="17">
        <v>118</v>
      </c>
      <c r="D287" s="18">
        <v>2.6994875549048317E-3</v>
      </c>
      <c r="E287" s="19">
        <v>26.994875549048313</v>
      </c>
      <c r="F287" s="19"/>
    </row>
    <row r="288" spans="1:6" x14ac:dyDescent="0.25">
      <c r="A288" s="16">
        <v>30621</v>
      </c>
      <c r="B288" s="17">
        <v>44121</v>
      </c>
      <c r="C288" s="17">
        <v>134</v>
      </c>
      <c r="D288" s="18">
        <v>3.037102513542304E-3</v>
      </c>
      <c r="E288" s="19">
        <v>30.371025135423039</v>
      </c>
      <c r="F288" s="19"/>
    </row>
    <row r="289" spans="1:6" x14ac:dyDescent="0.25">
      <c r="A289" s="16">
        <v>30651</v>
      </c>
      <c r="B289" s="17">
        <v>43057</v>
      </c>
      <c r="C289" s="17">
        <v>105</v>
      </c>
      <c r="D289" s="18">
        <v>2.438627865387742E-3</v>
      </c>
      <c r="E289" s="19">
        <v>24.386278653877419</v>
      </c>
      <c r="F289" s="19"/>
    </row>
    <row r="290" spans="1:6" x14ac:dyDescent="0.25">
      <c r="A290" s="16">
        <v>30682</v>
      </c>
      <c r="B290" s="17">
        <v>40033</v>
      </c>
      <c r="C290" s="17">
        <v>101</v>
      </c>
      <c r="D290" s="18">
        <v>2.5229185921614669E-3</v>
      </c>
      <c r="E290" s="19">
        <v>25.229185921614665</v>
      </c>
      <c r="F290" s="19"/>
    </row>
    <row r="291" spans="1:6" x14ac:dyDescent="0.25">
      <c r="A291" s="16">
        <v>30713</v>
      </c>
      <c r="B291" s="17">
        <v>39734</v>
      </c>
      <c r="C291" s="17">
        <v>112</v>
      </c>
      <c r="D291" s="18">
        <v>2.81874465193537E-3</v>
      </c>
      <c r="E291" s="19">
        <v>28.187446519353699</v>
      </c>
      <c r="F291" s="19"/>
    </row>
    <row r="292" spans="1:6" x14ac:dyDescent="0.25">
      <c r="A292" s="16">
        <v>30742</v>
      </c>
      <c r="B292" s="17">
        <v>43410</v>
      </c>
      <c r="C292" s="17">
        <v>121</v>
      </c>
      <c r="D292" s="18">
        <v>2.7873761806035476E-3</v>
      </c>
      <c r="E292" s="19">
        <v>27.873761806035475</v>
      </c>
      <c r="F292" s="19"/>
    </row>
    <row r="293" spans="1:6" x14ac:dyDescent="0.25">
      <c r="A293" s="16">
        <v>30773</v>
      </c>
      <c r="B293" s="17">
        <v>41354</v>
      </c>
      <c r="C293" s="17">
        <v>120</v>
      </c>
      <c r="D293" s="18">
        <v>2.901774918992117E-3</v>
      </c>
      <c r="E293" s="19">
        <v>29.017749189921172</v>
      </c>
      <c r="F293" s="19"/>
    </row>
    <row r="294" spans="1:6" x14ac:dyDescent="0.25">
      <c r="A294" s="16">
        <v>30803</v>
      </c>
      <c r="B294" s="17">
        <v>42878</v>
      </c>
      <c r="C294" s="17">
        <v>97</v>
      </c>
      <c r="D294" s="18">
        <v>2.2622323802416158E-3</v>
      </c>
      <c r="E294" s="19">
        <v>22.622323802416158</v>
      </c>
      <c r="F294" s="19"/>
    </row>
    <row r="295" spans="1:6" x14ac:dyDescent="0.25">
      <c r="A295" s="16">
        <v>30834</v>
      </c>
      <c r="B295" s="17">
        <v>39125</v>
      </c>
      <c r="C295" s="17">
        <v>132</v>
      </c>
      <c r="D295" s="18">
        <v>3.3738019169329073E-3</v>
      </c>
      <c r="E295" s="19">
        <v>33.738019169329071</v>
      </c>
      <c r="F295" s="19"/>
    </row>
    <row r="296" spans="1:6" x14ac:dyDescent="0.25">
      <c r="A296" s="16">
        <v>30864</v>
      </c>
      <c r="B296" s="17">
        <v>39654</v>
      </c>
      <c r="C296" s="17">
        <v>127</v>
      </c>
      <c r="D296" s="18">
        <v>3.2027033842739697E-3</v>
      </c>
      <c r="E296" s="19">
        <v>32.027033842739698</v>
      </c>
      <c r="F296" s="19"/>
    </row>
    <row r="297" spans="1:6" x14ac:dyDescent="0.25">
      <c r="A297" s="16">
        <v>30895</v>
      </c>
      <c r="B297" s="17">
        <v>38453</v>
      </c>
      <c r="C297" s="17">
        <v>125</v>
      </c>
      <c r="D297" s="18">
        <v>3.2507216602085665E-3</v>
      </c>
      <c r="E297" s="19">
        <v>32.507216602085663</v>
      </c>
      <c r="F297" s="19"/>
    </row>
    <row r="298" spans="1:6" x14ac:dyDescent="0.25">
      <c r="A298" s="16">
        <v>30926</v>
      </c>
      <c r="B298" s="17">
        <v>34084</v>
      </c>
      <c r="C298" s="17">
        <v>148</v>
      </c>
      <c r="D298" s="18">
        <v>4.3422133552399956E-3</v>
      </c>
      <c r="E298" s="19">
        <v>43.422133552399956</v>
      </c>
      <c r="F298" s="19"/>
    </row>
    <row r="299" spans="1:6" x14ac:dyDescent="0.25">
      <c r="A299" s="16">
        <v>30956</v>
      </c>
      <c r="B299" s="17">
        <v>36715</v>
      </c>
      <c r="C299" s="17">
        <v>105</v>
      </c>
      <c r="D299" s="18">
        <v>2.859866539561487E-3</v>
      </c>
      <c r="E299" s="19">
        <v>28.598665395614869</v>
      </c>
      <c r="F299" s="19"/>
    </row>
    <row r="300" spans="1:6" x14ac:dyDescent="0.25">
      <c r="A300" s="16">
        <v>30987</v>
      </c>
      <c r="B300" s="17">
        <v>37513</v>
      </c>
      <c r="C300" s="17">
        <v>89</v>
      </c>
      <c r="D300" s="18">
        <v>2.372510862900861E-3</v>
      </c>
      <c r="E300" s="19">
        <v>23.725108629008609</v>
      </c>
      <c r="F300" s="19"/>
    </row>
    <row r="301" spans="1:6" x14ac:dyDescent="0.25">
      <c r="A301" s="16">
        <v>31017</v>
      </c>
      <c r="B301" s="17">
        <v>36473</v>
      </c>
      <c r="C301" s="17">
        <v>94</v>
      </c>
      <c r="D301" s="18">
        <v>2.5772489238614867E-3</v>
      </c>
      <c r="E301" s="19">
        <v>25.772489238614867</v>
      </c>
      <c r="F301" s="19"/>
    </row>
    <row r="302" spans="1:6" x14ac:dyDescent="0.25">
      <c r="A302" s="16">
        <v>31048</v>
      </c>
      <c r="B302" s="17">
        <v>40237</v>
      </c>
      <c r="C302" s="17">
        <v>107</v>
      </c>
      <c r="D302" s="18">
        <v>2.659243979421925E-3</v>
      </c>
      <c r="E302" s="19">
        <v>26.592439794219246</v>
      </c>
      <c r="F302" s="19"/>
    </row>
    <row r="303" spans="1:6" x14ac:dyDescent="0.25">
      <c r="A303" s="16">
        <v>31079</v>
      </c>
      <c r="B303" s="17">
        <v>37200</v>
      </c>
      <c r="C303" s="17">
        <v>114</v>
      </c>
      <c r="D303" s="18">
        <v>3.0645161290322582E-3</v>
      </c>
      <c r="E303" s="19">
        <v>30.64516129032258</v>
      </c>
      <c r="F303" s="19"/>
    </row>
    <row r="304" spans="1:6" x14ac:dyDescent="0.25">
      <c r="A304" s="16">
        <v>31107</v>
      </c>
      <c r="B304" s="17">
        <v>42885</v>
      </c>
      <c r="C304" s="17">
        <v>182</v>
      </c>
      <c r="D304" s="18">
        <v>4.2439081263845168E-3</v>
      </c>
      <c r="E304" s="19">
        <v>42.439081263845168</v>
      </c>
      <c r="F304" s="19"/>
    </row>
    <row r="305" spans="1:6" x14ac:dyDescent="0.25">
      <c r="A305" s="16">
        <v>31138</v>
      </c>
      <c r="B305" s="17">
        <v>42119</v>
      </c>
      <c r="C305" s="17">
        <v>177</v>
      </c>
      <c r="D305" s="18">
        <v>4.2023789738597781E-3</v>
      </c>
      <c r="E305" s="19">
        <v>42.023789738597777</v>
      </c>
      <c r="F305" s="19"/>
    </row>
    <row r="306" spans="1:6" x14ac:dyDescent="0.25">
      <c r="A306" s="16">
        <v>31168</v>
      </c>
      <c r="B306" s="17">
        <v>45168</v>
      </c>
      <c r="C306" s="17">
        <v>143</v>
      </c>
      <c r="D306" s="18">
        <v>3.1659582004959263E-3</v>
      </c>
      <c r="E306" s="19">
        <v>31.659582004959262</v>
      </c>
      <c r="F306" s="19"/>
    </row>
    <row r="307" spans="1:6" x14ac:dyDescent="0.25">
      <c r="A307" s="16">
        <v>31199</v>
      </c>
      <c r="B307" s="17">
        <v>42812</v>
      </c>
      <c r="C307" s="17">
        <v>149</v>
      </c>
      <c r="D307" s="18">
        <v>3.4803326170232646E-3</v>
      </c>
      <c r="E307" s="19">
        <v>34.803326170232644</v>
      </c>
      <c r="F307" s="19"/>
    </row>
    <row r="308" spans="1:6" x14ac:dyDescent="0.25">
      <c r="A308" s="16">
        <v>31229</v>
      </c>
      <c r="B308" s="17">
        <v>40083</v>
      </c>
      <c r="C308" s="17">
        <v>202</v>
      </c>
      <c r="D308" s="18">
        <v>5.0395429483821074E-3</v>
      </c>
      <c r="E308" s="19">
        <v>50.395429483821076</v>
      </c>
      <c r="F308" s="19"/>
    </row>
    <row r="309" spans="1:6" x14ac:dyDescent="0.25">
      <c r="A309" s="16">
        <v>31260</v>
      </c>
      <c r="B309" s="17">
        <v>41206</v>
      </c>
      <c r="C309" s="17">
        <v>173</v>
      </c>
      <c r="D309" s="18">
        <v>4.1984177061592971E-3</v>
      </c>
      <c r="E309" s="19">
        <v>41.984177061592973</v>
      </c>
      <c r="F309" s="19"/>
    </row>
    <row r="310" spans="1:6" x14ac:dyDescent="0.25">
      <c r="A310" s="16">
        <v>31291</v>
      </c>
      <c r="B310" s="17">
        <v>42312</v>
      </c>
      <c r="C310" s="17">
        <v>254</v>
      </c>
      <c r="D310" s="18">
        <v>6.0030251465305355E-3</v>
      </c>
      <c r="E310" s="19">
        <v>60.030251465305348</v>
      </c>
      <c r="F310" s="19"/>
    </row>
    <row r="311" spans="1:6" x14ac:dyDescent="0.25">
      <c r="A311" s="16">
        <v>31321</v>
      </c>
      <c r="B311" s="17">
        <v>45381</v>
      </c>
      <c r="C311" s="17">
        <v>164</v>
      </c>
      <c r="D311" s="18">
        <v>3.6138472047773295E-3</v>
      </c>
      <c r="E311" s="19">
        <v>36.138472047773298</v>
      </c>
      <c r="F311" s="19"/>
    </row>
    <row r="312" spans="1:6" x14ac:dyDescent="0.25">
      <c r="A312" s="16">
        <v>31352</v>
      </c>
      <c r="B312" s="17">
        <v>43960</v>
      </c>
      <c r="C312" s="17">
        <v>174</v>
      </c>
      <c r="D312" s="18">
        <v>3.9581437670609641E-3</v>
      </c>
      <c r="E312" s="19">
        <v>39.581437670609645</v>
      </c>
      <c r="F312" s="19"/>
    </row>
    <row r="313" spans="1:6" x14ac:dyDescent="0.25">
      <c r="A313" s="16">
        <v>31382</v>
      </c>
      <c r="B313" s="17">
        <v>42953</v>
      </c>
      <c r="C313" s="17">
        <v>191</v>
      </c>
      <c r="D313" s="18">
        <v>4.4467208344003912E-3</v>
      </c>
      <c r="E313" s="19">
        <v>44.467208344003915</v>
      </c>
      <c r="F313" s="19"/>
    </row>
    <row r="314" spans="1:6" x14ac:dyDescent="0.25">
      <c r="A314" s="16">
        <v>31413</v>
      </c>
      <c r="B314" s="17">
        <v>38508</v>
      </c>
      <c r="C314" s="17">
        <v>155</v>
      </c>
      <c r="D314" s="18">
        <v>4.0251376337384443E-3</v>
      </c>
      <c r="E314" s="19">
        <v>40.251376337384443</v>
      </c>
      <c r="F314" s="19"/>
    </row>
    <row r="315" spans="1:6" x14ac:dyDescent="0.25">
      <c r="A315" s="16">
        <v>31444</v>
      </c>
      <c r="B315" s="17">
        <v>35694</v>
      </c>
      <c r="C315" s="17">
        <v>147</v>
      </c>
      <c r="D315" s="18">
        <v>4.1183392166750715E-3</v>
      </c>
      <c r="E315" s="19">
        <v>41.183392166750714</v>
      </c>
      <c r="F315" s="19"/>
    </row>
    <row r="316" spans="1:6" x14ac:dyDescent="0.25">
      <c r="A316" s="16">
        <v>31472</v>
      </c>
      <c r="B316" s="17">
        <v>39731</v>
      </c>
      <c r="C316" s="17">
        <v>160</v>
      </c>
      <c r="D316" s="18">
        <v>4.0270821273061339E-3</v>
      </c>
      <c r="E316" s="19">
        <v>40.270821273061337</v>
      </c>
      <c r="F316" s="19"/>
    </row>
    <row r="317" spans="1:6" x14ac:dyDescent="0.25">
      <c r="A317" s="16">
        <v>31503</v>
      </c>
      <c r="B317" s="17">
        <v>38747</v>
      </c>
      <c r="C317" s="17">
        <v>169</v>
      </c>
      <c r="D317" s="18">
        <v>4.3616279970062196E-3</v>
      </c>
      <c r="E317" s="19">
        <v>43.616279970062195</v>
      </c>
      <c r="F317" s="19"/>
    </row>
    <row r="318" spans="1:6" x14ac:dyDescent="0.25">
      <c r="A318" s="16">
        <v>31533</v>
      </c>
      <c r="B318" s="17">
        <v>39793</v>
      </c>
      <c r="C318" s="17">
        <v>166</v>
      </c>
      <c r="D318" s="18">
        <v>4.1715879677330188E-3</v>
      </c>
      <c r="E318" s="19">
        <v>41.715879677330186</v>
      </c>
      <c r="F318" s="19"/>
    </row>
    <row r="319" spans="1:6" x14ac:dyDescent="0.25">
      <c r="A319" s="16">
        <v>31564</v>
      </c>
      <c r="B319" s="17">
        <v>38097</v>
      </c>
      <c r="C319" s="17">
        <v>157</v>
      </c>
      <c r="D319" s="18">
        <v>4.121059401002704E-3</v>
      </c>
      <c r="E319" s="19">
        <v>41.210594010027037</v>
      </c>
      <c r="F319" s="19"/>
    </row>
    <row r="320" spans="1:6" x14ac:dyDescent="0.25">
      <c r="A320" s="16">
        <v>31594</v>
      </c>
      <c r="B320" s="17">
        <v>38391</v>
      </c>
      <c r="C320" s="17">
        <v>123</v>
      </c>
      <c r="D320" s="18">
        <v>3.2038759084160348E-3</v>
      </c>
      <c r="E320" s="19">
        <v>32.038759084160347</v>
      </c>
      <c r="F320" s="19"/>
    </row>
    <row r="321" spans="1:6" x14ac:dyDescent="0.25">
      <c r="A321" s="16">
        <v>31625</v>
      </c>
      <c r="B321" s="17">
        <v>38921</v>
      </c>
      <c r="C321" s="17">
        <v>147</v>
      </c>
      <c r="D321" s="18">
        <v>3.7768813750931373E-3</v>
      </c>
      <c r="E321" s="19">
        <v>37.768813750931372</v>
      </c>
      <c r="F321" s="19"/>
    </row>
    <row r="322" spans="1:6" x14ac:dyDescent="0.25">
      <c r="A322" s="16">
        <v>31656</v>
      </c>
      <c r="B322" s="17">
        <v>38244</v>
      </c>
      <c r="C322" s="17">
        <v>188</v>
      </c>
      <c r="D322" s="18">
        <v>4.9158037862148309E-3</v>
      </c>
      <c r="E322" s="19">
        <v>49.158037862148305</v>
      </c>
      <c r="F322" s="19"/>
    </row>
    <row r="323" spans="1:6" x14ac:dyDescent="0.25">
      <c r="A323" s="16">
        <v>31686</v>
      </c>
      <c r="B323" s="17">
        <v>42422</v>
      </c>
      <c r="C323" s="17">
        <v>184</v>
      </c>
      <c r="D323" s="18">
        <v>4.3373721182405353E-3</v>
      </c>
      <c r="E323" s="19">
        <v>43.373721182405347</v>
      </c>
      <c r="F323" s="19"/>
    </row>
    <row r="324" spans="1:6" x14ac:dyDescent="0.25">
      <c r="A324" s="16">
        <v>31717</v>
      </c>
      <c r="B324" s="17">
        <v>40447</v>
      </c>
      <c r="C324" s="17">
        <v>179</v>
      </c>
      <c r="D324" s="18">
        <v>4.4255445397680913E-3</v>
      </c>
      <c r="E324" s="19">
        <v>44.255445397680916</v>
      </c>
      <c r="F324" s="19"/>
    </row>
    <row r="325" spans="1:6" x14ac:dyDescent="0.25">
      <c r="A325" s="16">
        <v>31747</v>
      </c>
      <c r="B325" s="17">
        <v>39323</v>
      </c>
      <c r="C325" s="17">
        <v>132</v>
      </c>
      <c r="D325" s="18">
        <v>3.3568140782748012E-3</v>
      </c>
      <c r="E325" s="19">
        <v>33.56814078274801</v>
      </c>
      <c r="F325" s="19"/>
    </row>
    <row r="326" spans="1:6" x14ac:dyDescent="0.25">
      <c r="A326" s="16">
        <v>31778</v>
      </c>
      <c r="B326" s="17">
        <v>41797</v>
      </c>
      <c r="C326" s="17">
        <v>214</v>
      </c>
      <c r="D326" s="18">
        <v>5.1199846878962601E-3</v>
      </c>
      <c r="E326" s="19">
        <v>51.199846878962596</v>
      </c>
      <c r="F326" s="19"/>
    </row>
    <row r="327" spans="1:6" x14ac:dyDescent="0.25">
      <c r="A327" s="16">
        <v>31809</v>
      </c>
      <c r="B327" s="17">
        <v>39127</v>
      </c>
      <c r="C327" s="17">
        <v>190</v>
      </c>
      <c r="D327" s="18">
        <v>4.8559818028471391E-3</v>
      </c>
      <c r="E327" s="19">
        <v>48.559818028471391</v>
      </c>
      <c r="F327" s="19"/>
    </row>
    <row r="328" spans="1:6" x14ac:dyDescent="0.25">
      <c r="A328" s="16">
        <v>31837</v>
      </c>
      <c r="B328" s="17">
        <v>44900</v>
      </c>
      <c r="C328" s="17">
        <v>289</v>
      </c>
      <c r="D328" s="18">
        <v>6.43652561247216E-3</v>
      </c>
      <c r="E328" s="19">
        <v>64.365256124721597</v>
      </c>
      <c r="F328" s="19"/>
    </row>
    <row r="329" spans="1:6" x14ac:dyDescent="0.25">
      <c r="A329" s="16">
        <v>31868</v>
      </c>
      <c r="B329" s="17">
        <v>43471</v>
      </c>
      <c r="C329" s="17">
        <v>362</v>
      </c>
      <c r="D329" s="18">
        <v>8.327390674242598E-3</v>
      </c>
      <c r="E329" s="19">
        <v>83.273906742425979</v>
      </c>
      <c r="F329" s="19"/>
    </row>
    <row r="330" spans="1:6" x14ac:dyDescent="0.25">
      <c r="A330" s="16">
        <v>31898</v>
      </c>
      <c r="B330" s="17">
        <v>44864</v>
      </c>
      <c r="C330" s="17">
        <v>193</v>
      </c>
      <c r="D330" s="18">
        <v>4.3018901569186873E-3</v>
      </c>
      <c r="E330" s="19">
        <v>43.018901569186873</v>
      </c>
      <c r="F330" s="19"/>
    </row>
    <row r="331" spans="1:6" x14ac:dyDescent="0.25">
      <c r="A331" s="16">
        <v>31929</v>
      </c>
      <c r="B331" s="17">
        <v>42115</v>
      </c>
      <c r="C331" s="17">
        <v>187</v>
      </c>
      <c r="D331" s="18">
        <v>4.4402231983853733E-3</v>
      </c>
      <c r="E331" s="19">
        <v>44.402231983853738</v>
      </c>
      <c r="F331" s="19"/>
    </row>
    <row r="332" spans="1:6" x14ac:dyDescent="0.25">
      <c r="A332" s="16">
        <v>31959</v>
      </c>
      <c r="B332" s="17">
        <v>42945</v>
      </c>
      <c r="C332" s="17">
        <v>204</v>
      </c>
      <c r="D332" s="18">
        <v>4.7502619629758991E-3</v>
      </c>
      <c r="E332" s="19">
        <v>47.502619629758989</v>
      </c>
      <c r="F332" s="19"/>
    </row>
    <row r="333" spans="1:6" x14ac:dyDescent="0.25">
      <c r="A333" s="16">
        <v>31990</v>
      </c>
      <c r="B333" s="17">
        <v>40704</v>
      </c>
      <c r="C333" s="17">
        <v>126</v>
      </c>
      <c r="D333" s="18">
        <v>3.0955188679245285E-3</v>
      </c>
      <c r="E333" s="19">
        <v>30.955188679245282</v>
      </c>
      <c r="F333" s="19"/>
    </row>
    <row r="334" spans="1:6" x14ac:dyDescent="0.25">
      <c r="A334" s="16">
        <v>32021</v>
      </c>
      <c r="B334" s="17">
        <v>42215</v>
      </c>
      <c r="C334" s="17">
        <v>155</v>
      </c>
      <c r="D334" s="18">
        <v>3.6716806822219591E-3</v>
      </c>
      <c r="E334" s="19">
        <v>36.716806822219588</v>
      </c>
      <c r="F334" s="19"/>
    </row>
    <row r="335" spans="1:6" x14ac:dyDescent="0.25">
      <c r="A335" s="16">
        <v>32051</v>
      </c>
      <c r="B335" s="17">
        <v>44879</v>
      </c>
      <c r="C335" s="17">
        <v>201</v>
      </c>
      <c r="D335" s="18">
        <v>4.4787094186590614E-3</v>
      </c>
      <c r="E335" s="19">
        <v>44.787094186590615</v>
      </c>
      <c r="F335" s="19"/>
    </row>
    <row r="336" spans="1:6" x14ac:dyDescent="0.25">
      <c r="A336" s="16">
        <v>32082</v>
      </c>
      <c r="B336" s="17">
        <v>44805</v>
      </c>
      <c r="C336" s="17">
        <v>228</v>
      </c>
      <c r="D336" s="18">
        <v>5.0887177770338136E-3</v>
      </c>
      <c r="E336" s="19">
        <v>50.887177770338134</v>
      </c>
      <c r="F336" s="19"/>
    </row>
    <row r="337" spans="1:6" x14ac:dyDescent="0.25">
      <c r="A337" s="16">
        <v>32112</v>
      </c>
      <c r="B337" s="17">
        <v>44335</v>
      </c>
      <c r="C337" s="17">
        <v>191</v>
      </c>
      <c r="D337" s="18">
        <v>4.3081087177173792E-3</v>
      </c>
      <c r="E337" s="19">
        <v>43.081087177173792</v>
      </c>
      <c r="F337" s="19"/>
    </row>
    <row r="338" spans="1:6" x14ac:dyDescent="0.25">
      <c r="A338" s="16">
        <v>32143</v>
      </c>
      <c r="B338" s="17">
        <v>44372</v>
      </c>
      <c r="C338" s="17">
        <v>220</v>
      </c>
      <c r="D338" s="18">
        <v>4.9580816731271977E-3</v>
      </c>
      <c r="E338" s="19">
        <v>49.580816731271973</v>
      </c>
      <c r="F338" s="19"/>
    </row>
    <row r="339" spans="1:6" x14ac:dyDescent="0.25">
      <c r="A339" s="16">
        <v>32174</v>
      </c>
      <c r="B339" s="17">
        <v>43377</v>
      </c>
      <c r="C339" s="17">
        <v>264</v>
      </c>
      <c r="D339" s="18">
        <v>6.0861747008783456E-3</v>
      </c>
      <c r="E339" s="19">
        <v>60.861747008783453</v>
      </c>
      <c r="F339" s="19"/>
    </row>
    <row r="340" spans="1:6" x14ac:dyDescent="0.25">
      <c r="A340" s="16">
        <v>32203</v>
      </c>
      <c r="B340" s="17">
        <v>46818</v>
      </c>
      <c r="C340" s="17">
        <v>246</v>
      </c>
      <c r="D340" s="18">
        <v>5.25438933743432E-3</v>
      </c>
      <c r="E340" s="19">
        <v>52.543893374343199</v>
      </c>
      <c r="F340" s="19"/>
    </row>
    <row r="341" spans="1:6" x14ac:dyDescent="0.25">
      <c r="A341" s="16">
        <v>32234</v>
      </c>
      <c r="B341" s="17">
        <v>43962</v>
      </c>
      <c r="C341" s="17">
        <v>165</v>
      </c>
      <c r="D341" s="18">
        <v>3.7532414357854512E-3</v>
      </c>
      <c r="E341" s="19">
        <v>37.532414357854513</v>
      </c>
      <c r="F341" s="19"/>
    </row>
    <row r="342" spans="1:6" x14ac:dyDescent="0.25">
      <c r="A342" s="16">
        <v>32264</v>
      </c>
      <c r="B342" s="17">
        <v>45975</v>
      </c>
      <c r="C342" s="17">
        <v>149</v>
      </c>
      <c r="D342" s="18">
        <v>3.2408917890157695E-3</v>
      </c>
      <c r="E342" s="19">
        <v>32.408917890157696</v>
      </c>
      <c r="F342" s="19"/>
    </row>
    <row r="343" spans="1:6" x14ac:dyDescent="0.25">
      <c r="A343" s="16">
        <v>32295</v>
      </c>
      <c r="B343" s="17">
        <v>43953</v>
      </c>
      <c r="C343" s="17">
        <v>185</v>
      </c>
      <c r="D343" s="18">
        <v>4.2090414761222217E-3</v>
      </c>
      <c r="E343" s="19">
        <v>42.09041476122222</v>
      </c>
      <c r="F343" s="19"/>
    </row>
    <row r="344" spans="1:6" x14ac:dyDescent="0.25">
      <c r="A344" s="16">
        <v>32325</v>
      </c>
      <c r="B344" s="17">
        <v>43054</v>
      </c>
      <c r="C344" s="17">
        <v>195</v>
      </c>
      <c r="D344" s="18">
        <v>4.5291958935290569E-3</v>
      </c>
      <c r="E344" s="19">
        <v>45.291958935290566</v>
      </c>
      <c r="F344" s="19"/>
    </row>
    <row r="345" spans="1:6" x14ac:dyDescent="0.25">
      <c r="A345" s="16">
        <v>32356</v>
      </c>
      <c r="B345" s="17">
        <v>42437</v>
      </c>
      <c r="C345" s="17">
        <v>163</v>
      </c>
      <c r="D345" s="18">
        <v>3.84098781723496E-3</v>
      </c>
      <c r="E345" s="19">
        <v>38.4098781723496</v>
      </c>
      <c r="F345" s="19"/>
    </row>
    <row r="346" spans="1:6" x14ac:dyDescent="0.25">
      <c r="A346" s="16">
        <v>32387</v>
      </c>
      <c r="B346" s="17">
        <v>43447</v>
      </c>
      <c r="C346" s="17">
        <v>186</v>
      </c>
      <c r="D346" s="18">
        <v>4.2810780951504134E-3</v>
      </c>
      <c r="E346" s="19">
        <v>42.810780951504135</v>
      </c>
      <c r="F346" s="19"/>
    </row>
    <row r="347" spans="1:6" x14ac:dyDescent="0.25">
      <c r="A347" s="16">
        <v>32417</v>
      </c>
      <c r="B347" s="17">
        <v>45575</v>
      </c>
      <c r="C347" s="17">
        <v>213</v>
      </c>
      <c r="D347" s="18">
        <v>4.6736149204607792E-3</v>
      </c>
      <c r="E347" s="19">
        <v>46.736149204607791</v>
      </c>
      <c r="F347" s="19"/>
    </row>
    <row r="348" spans="1:6" x14ac:dyDescent="0.25">
      <c r="A348" s="16">
        <v>32448</v>
      </c>
      <c r="B348" s="17">
        <v>43521</v>
      </c>
      <c r="C348" s="17">
        <v>222</v>
      </c>
      <c r="D348" s="18">
        <v>5.1009857310264015E-3</v>
      </c>
      <c r="E348" s="19">
        <v>51.009857310264017</v>
      </c>
      <c r="F348" s="19"/>
    </row>
    <row r="349" spans="1:6" x14ac:dyDescent="0.25">
      <c r="A349" s="16">
        <v>32478</v>
      </c>
      <c r="B349" s="17">
        <v>44973</v>
      </c>
      <c r="C349" s="17">
        <v>223</v>
      </c>
      <c r="D349" s="18">
        <v>4.9585306739599313E-3</v>
      </c>
      <c r="E349" s="19">
        <v>49.585306739599311</v>
      </c>
      <c r="F349" s="19"/>
    </row>
    <row r="350" spans="1:6" x14ac:dyDescent="0.25">
      <c r="A350" s="16">
        <v>32509</v>
      </c>
      <c r="B350" s="17">
        <v>43348</v>
      </c>
      <c r="C350" s="17">
        <v>161</v>
      </c>
      <c r="D350" s="18">
        <v>3.7141275260680999E-3</v>
      </c>
      <c r="E350" s="19">
        <v>37.141275260680999</v>
      </c>
      <c r="F350" s="19"/>
    </row>
    <row r="351" spans="1:6" x14ac:dyDescent="0.25">
      <c r="A351" s="16">
        <v>32540</v>
      </c>
      <c r="B351" s="17">
        <v>40763</v>
      </c>
      <c r="C351" s="17">
        <v>138</v>
      </c>
      <c r="D351" s="18">
        <v>3.385423055221647E-3</v>
      </c>
      <c r="E351" s="19">
        <v>33.854230552216471</v>
      </c>
      <c r="F351" s="19"/>
    </row>
    <row r="352" spans="1:6" x14ac:dyDescent="0.25">
      <c r="A352" s="16">
        <v>32568</v>
      </c>
      <c r="B352" s="17">
        <v>46137</v>
      </c>
      <c r="C352" s="17">
        <v>152</v>
      </c>
      <c r="D352" s="18">
        <v>3.2945358389145371E-3</v>
      </c>
      <c r="E352" s="19">
        <v>32.945358389145369</v>
      </c>
      <c r="F352" s="19"/>
    </row>
    <row r="353" spans="1:6" x14ac:dyDescent="0.25">
      <c r="A353" s="16">
        <v>32599</v>
      </c>
      <c r="B353" s="17">
        <v>44654</v>
      </c>
      <c r="C353" s="17">
        <v>159</v>
      </c>
      <c r="D353" s="18">
        <v>3.5607112464728806E-3</v>
      </c>
      <c r="E353" s="19">
        <v>35.607112464728807</v>
      </c>
      <c r="F353" s="19"/>
    </row>
    <row r="354" spans="1:6" x14ac:dyDescent="0.25">
      <c r="A354" s="16">
        <v>32629</v>
      </c>
      <c r="B354" s="17">
        <v>45018</v>
      </c>
      <c r="C354" s="17">
        <v>191</v>
      </c>
      <c r="D354" s="18">
        <v>4.2427473455062424E-3</v>
      </c>
      <c r="E354" s="19">
        <v>42.427473455062426</v>
      </c>
      <c r="F354" s="19"/>
    </row>
    <row r="355" spans="1:6" x14ac:dyDescent="0.25">
      <c r="A355" s="16">
        <v>32660</v>
      </c>
      <c r="B355" s="17">
        <v>43509</v>
      </c>
      <c r="C355" s="17">
        <v>174</v>
      </c>
      <c r="D355" s="18">
        <v>3.9991725849824172E-3</v>
      </c>
      <c r="E355" s="19">
        <v>39.991725849824171</v>
      </c>
      <c r="F355" s="19"/>
    </row>
    <row r="356" spans="1:6" x14ac:dyDescent="0.25">
      <c r="A356" s="16">
        <v>32690</v>
      </c>
      <c r="B356" s="17">
        <v>42266</v>
      </c>
      <c r="C356" s="17">
        <v>167</v>
      </c>
      <c r="D356" s="18">
        <v>3.9511664221833151E-3</v>
      </c>
      <c r="E356" s="19">
        <v>39.511664221833151</v>
      </c>
      <c r="F356" s="19"/>
    </row>
    <row r="357" spans="1:6" x14ac:dyDescent="0.25">
      <c r="A357" s="16">
        <v>32721</v>
      </c>
      <c r="B357" s="17">
        <v>43163</v>
      </c>
      <c r="C357" s="17">
        <v>140</v>
      </c>
      <c r="D357" s="18">
        <v>3.2435187544887982E-3</v>
      </c>
      <c r="E357" s="19">
        <v>32.435187544887981</v>
      </c>
      <c r="F357" s="19"/>
    </row>
    <row r="358" spans="1:6" x14ac:dyDescent="0.25">
      <c r="A358" s="16">
        <v>32752</v>
      </c>
      <c r="B358" s="17">
        <v>42958</v>
      </c>
      <c r="C358" s="17">
        <v>136</v>
      </c>
      <c r="D358" s="18">
        <v>3.1658829554448531E-3</v>
      </c>
      <c r="E358" s="19">
        <v>31.658829554448531</v>
      </c>
      <c r="F358" s="19"/>
    </row>
    <row r="359" spans="1:6" x14ac:dyDescent="0.25">
      <c r="A359" s="16">
        <v>32782</v>
      </c>
      <c r="B359" s="17">
        <v>46805</v>
      </c>
      <c r="C359" s="17">
        <v>154</v>
      </c>
      <c r="D359" s="18">
        <v>3.2902467685076379E-3</v>
      </c>
      <c r="E359" s="19">
        <v>32.902467685076381</v>
      </c>
      <c r="F359" s="19"/>
    </row>
    <row r="360" spans="1:6" x14ac:dyDescent="0.25">
      <c r="A360" s="16">
        <v>32813</v>
      </c>
      <c r="B360" s="17">
        <v>45362</v>
      </c>
      <c r="C360" s="17">
        <v>130</v>
      </c>
      <c r="D360" s="18">
        <v>2.8658348397336978E-3</v>
      </c>
      <c r="E360" s="19">
        <v>28.658348397336976</v>
      </c>
      <c r="F360" s="19"/>
    </row>
    <row r="361" spans="1:6" x14ac:dyDescent="0.25">
      <c r="A361" s="16">
        <v>32843</v>
      </c>
      <c r="B361" s="17">
        <v>44764</v>
      </c>
      <c r="C361" s="17">
        <v>165</v>
      </c>
      <c r="D361" s="18">
        <v>3.6859976767044948E-3</v>
      </c>
      <c r="E361" s="19">
        <v>36.859976767044948</v>
      </c>
      <c r="F361" s="19"/>
    </row>
    <row r="362" spans="1:6" x14ac:dyDescent="0.25">
      <c r="A362" s="16">
        <v>32874</v>
      </c>
      <c r="B362" s="17">
        <v>45924</v>
      </c>
      <c r="C362" s="17">
        <v>142</v>
      </c>
      <c r="D362" s="18">
        <v>3.0920651511192406E-3</v>
      </c>
      <c r="E362" s="19">
        <v>30.920651511192403</v>
      </c>
      <c r="F362" s="19"/>
    </row>
    <row r="363" spans="1:6" x14ac:dyDescent="0.25">
      <c r="A363" s="16">
        <v>32905</v>
      </c>
      <c r="B363" s="17">
        <v>42691</v>
      </c>
      <c r="C363" s="17">
        <v>131</v>
      </c>
      <c r="D363" s="18">
        <v>3.0685624604717622E-3</v>
      </c>
      <c r="E363" s="19">
        <v>30.685624604717621</v>
      </c>
      <c r="F363" s="19"/>
    </row>
    <row r="364" spans="1:6" x14ac:dyDescent="0.25">
      <c r="A364" s="16">
        <v>32933</v>
      </c>
      <c r="B364" s="17">
        <v>47869</v>
      </c>
      <c r="C364" s="17">
        <v>176</v>
      </c>
      <c r="D364" s="18">
        <v>3.6767009964695312E-3</v>
      </c>
      <c r="E364" s="19">
        <v>36.767009964695312</v>
      </c>
      <c r="F364" s="19"/>
    </row>
    <row r="365" spans="1:6" x14ac:dyDescent="0.25">
      <c r="A365" s="16">
        <v>32964</v>
      </c>
      <c r="B365" s="17">
        <v>45827</v>
      </c>
      <c r="C365" s="17">
        <v>167</v>
      </c>
      <c r="D365" s="18">
        <v>3.6441399175158747E-3</v>
      </c>
      <c r="E365" s="19">
        <v>36.441399175158743</v>
      </c>
      <c r="F365" s="19"/>
    </row>
    <row r="366" spans="1:6" x14ac:dyDescent="0.25">
      <c r="A366" s="16">
        <v>32994</v>
      </c>
      <c r="B366" s="17">
        <v>47959</v>
      </c>
      <c r="C366" s="17">
        <v>181</v>
      </c>
      <c r="D366" s="18">
        <v>3.7740570070268352E-3</v>
      </c>
      <c r="E366" s="19">
        <v>37.740570070268355</v>
      </c>
      <c r="F366" s="19"/>
    </row>
    <row r="367" spans="1:6" x14ac:dyDescent="0.25">
      <c r="A367" s="16">
        <v>33025</v>
      </c>
      <c r="B367" s="17">
        <v>45528</v>
      </c>
      <c r="C367" s="17">
        <v>184</v>
      </c>
      <c r="D367" s="18">
        <v>4.0414689861184329E-3</v>
      </c>
      <c r="E367" s="19">
        <v>40.414689861184328</v>
      </c>
      <c r="F367" s="19"/>
    </row>
    <row r="368" spans="1:6" x14ac:dyDescent="0.25">
      <c r="A368" s="16">
        <v>33055</v>
      </c>
      <c r="B368" s="17">
        <v>45148</v>
      </c>
      <c r="C368" s="17">
        <v>180</v>
      </c>
      <c r="D368" s="18">
        <v>3.9868875697705326E-3</v>
      </c>
      <c r="E368" s="19">
        <v>39.868875697705327</v>
      </c>
      <c r="F368" s="19"/>
    </row>
    <row r="369" spans="1:6" x14ac:dyDescent="0.25">
      <c r="A369" s="16">
        <v>33086</v>
      </c>
      <c r="B369" s="17">
        <v>46160</v>
      </c>
      <c r="C369" s="17">
        <v>157</v>
      </c>
      <c r="D369" s="18">
        <v>3.4012131715771229E-3</v>
      </c>
      <c r="E369" s="19">
        <v>34.012131715771226</v>
      </c>
      <c r="F369" s="19"/>
    </row>
    <row r="370" spans="1:6" x14ac:dyDescent="0.25">
      <c r="A370" s="16">
        <v>33117</v>
      </c>
      <c r="B370" s="17">
        <v>45798</v>
      </c>
      <c r="C370" s="17">
        <v>152</v>
      </c>
      <c r="D370" s="18">
        <v>3.3189222236778898E-3</v>
      </c>
      <c r="E370" s="19">
        <v>33.189222236778896</v>
      </c>
      <c r="F370" s="19"/>
    </row>
    <row r="371" spans="1:6" x14ac:dyDescent="0.25">
      <c r="A371" s="16">
        <v>33147</v>
      </c>
      <c r="B371" s="17">
        <v>49176</v>
      </c>
      <c r="C371" s="17">
        <v>148</v>
      </c>
      <c r="D371" s="18">
        <v>3.0095981779729949E-3</v>
      </c>
      <c r="E371" s="19">
        <v>30.095981779729946</v>
      </c>
      <c r="F371" s="19"/>
    </row>
    <row r="372" spans="1:6" x14ac:dyDescent="0.25">
      <c r="A372" s="16">
        <v>33178</v>
      </c>
      <c r="B372" s="17">
        <v>47684</v>
      </c>
      <c r="C372" s="17">
        <v>169</v>
      </c>
      <c r="D372" s="18">
        <v>3.5441657579062158E-3</v>
      </c>
      <c r="E372" s="19">
        <v>35.441657579062159</v>
      </c>
      <c r="F372" s="19"/>
    </row>
    <row r="373" spans="1:6" x14ac:dyDescent="0.25">
      <c r="A373" s="16">
        <v>33208</v>
      </c>
      <c r="B373" s="17">
        <v>45420</v>
      </c>
      <c r="C373" s="17">
        <v>189</v>
      </c>
      <c r="D373" s="18">
        <v>4.1611624834874501E-3</v>
      </c>
      <c r="E373" s="19">
        <v>41.611624834874497</v>
      </c>
      <c r="F373" s="19"/>
    </row>
    <row r="374" spans="1:6" x14ac:dyDescent="0.25">
      <c r="A374" s="16">
        <v>33239</v>
      </c>
      <c r="B374" s="17">
        <v>49545</v>
      </c>
      <c r="C374" s="17">
        <v>163</v>
      </c>
      <c r="D374" s="18">
        <v>3.2899384398021999E-3</v>
      </c>
      <c r="E374" s="19">
        <v>32.899384398021994</v>
      </c>
      <c r="F374" s="19"/>
    </row>
    <row r="375" spans="1:6" x14ac:dyDescent="0.25">
      <c r="A375" s="16">
        <v>33270</v>
      </c>
      <c r="B375" s="17">
        <v>45388</v>
      </c>
      <c r="C375" s="17">
        <v>142</v>
      </c>
      <c r="D375" s="18">
        <v>3.1285802414735171E-3</v>
      </c>
      <c r="E375" s="19">
        <v>31.285802414735169</v>
      </c>
      <c r="F375" s="19"/>
    </row>
    <row r="376" spans="1:6" x14ac:dyDescent="0.25">
      <c r="A376" s="16">
        <v>33298</v>
      </c>
      <c r="B376" s="17">
        <v>48442</v>
      </c>
      <c r="C376" s="17">
        <v>161</v>
      </c>
      <c r="D376" s="18">
        <v>3.3235621980925644E-3</v>
      </c>
      <c r="E376" s="19">
        <v>33.235621980925643</v>
      </c>
      <c r="F376" s="19"/>
    </row>
    <row r="377" spans="1:6" x14ac:dyDescent="0.25">
      <c r="A377" s="16">
        <v>33329</v>
      </c>
      <c r="B377" s="17">
        <v>47302</v>
      </c>
      <c r="C377" s="17">
        <v>188</v>
      </c>
      <c r="D377" s="18">
        <v>3.9744619677814889E-3</v>
      </c>
      <c r="E377" s="19">
        <v>39.744619677814889</v>
      </c>
      <c r="F377" s="19"/>
    </row>
    <row r="378" spans="1:6" x14ac:dyDescent="0.25">
      <c r="A378" s="16">
        <v>33359</v>
      </c>
      <c r="B378" s="17">
        <v>49597</v>
      </c>
      <c r="C378" s="17">
        <v>212</v>
      </c>
      <c r="D378" s="18">
        <v>4.2744520837953905E-3</v>
      </c>
      <c r="E378" s="19">
        <v>42.7445208379539</v>
      </c>
      <c r="F378" s="19"/>
    </row>
    <row r="379" spans="1:6" x14ac:dyDescent="0.25">
      <c r="A379" s="16">
        <v>33390</v>
      </c>
      <c r="B379" s="17">
        <v>47114</v>
      </c>
      <c r="C379" s="17">
        <v>185</v>
      </c>
      <c r="D379" s="18">
        <v>3.9266460075561404E-3</v>
      </c>
      <c r="E379" s="19">
        <v>39.266460075561405</v>
      </c>
      <c r="F379" s="19"/>
    </row>
    <row r="380" spans="1:6" x14ac:dyDescent="0.25">
      <c r="A380" s="16">
        <v>33420</v>
      </c>
      <c r="B380" s="17">
        <v>46809</v>
      </c>
      <c r="C380" s="17">
        <v>206</v>
      </c>
      <c r="D380" s="18">
        <v>4.4008630818859621E-3</v>
      </c>
      <c r="E380" s="19">
        <v>44.008630818859615</v>
      </c>
      <c r="F380" s="19"/>
    </row>
    <row r="381" spans="1:6" x14ac:dyDescent="0.25">
      <c r="A381" s="16">
        <v>33451</v>
      </c>
      <c r="B381" s="17">
        <v>46118</v>
      </c>
      <c r="C381" s="17">
        <v>156</v>
      </c>
      <c r="D381" s="18">
        <v>3.3826271737716295E-3</v>
      </c>
      <c r="E381" s="19">
        <v>33.826271737716297</v>
      </c>
      <c r="F381" s="19"/>
    </row>
    <row r="382" spans="1:6" x14ac:dyDescent="0.25">
      <c r="A382" s="16">
        <v>33482</v>
      </c>
      <c r="B382" s="17">
        <v>46699</v>
      </c>
      <c r="C382" s="17">
        <v>155</v>
      </c>
      <c r="D382" s="18">
        <v>3.3191288892695774E-3</v>
      </c>
      <c r="E382" s="19">
        <v>33.191288892695773</v>
      </c>
      <c r="F382" s="19"/>
    </row>
    <row r="383" spans="1:6" x14ac:dyDescent="0.25">
      <c r="A383" s="16">
        <v>33512</v>
      </c>
      <c r="B383" s="17">
        <v>49551</v>
      </c>
      <c r="C383" s="17">
        <v>177</v>
      </c>
      <c r="D383" s="18">
        <v>3.5720772537385726E-3</v>
      </c>
      <c r="E383" s="19">
        <v>35.720772537385727</v>
      </c>
      <c r="F383" s="19"/>
    </row>
    <row r="384" spans="1:6" x14ac:dyDescent="0.25">
      <c r="A384" s="16">
        <v>33543</v>
      </c>
      <c r="B384" s="17">
        <v>46103</v>
      </c>
      <c r="C384" s="17">
        <v>178</v>
      </c>
      <c r="D384" s="18">
        <v>3.8609201136585473E-3</v>
      </c>
      <c r="E384" s="19">
        <v>38.609201136585476</v>
      </c>
      <c r="F384" s="19"/>
    </row>
    <row r="385" spans="1:6" x14ac:dyDescent="0.25">
      <c r="A385" s="16">
        <v>33573</v>
      </c>
      <c r="B385" s="17">
        <v>45587</v>
      </c>
      <c r="C385" s="17">
        <v>191</v>
      </c>
      <c r="D385" s="18">
        <v>4.189790949174107E-3</v>
      </c>
      <c r="E385" s="19">
        <v>41.897909491741068</v>
      </c>
      <c r="F385" s="19"/>
    </row>
    <row r="386" spans="1:6" x14ac:dyDescent="0.25">
      <c r="A386" s="16">
        <v>33604</v>
      </c>
      <c r="B386" s="17">
        <v>47137</v>
      </c>
      <c r="C386" s="17">
        <v>241</v>
      </c>
      <c r="D386" s="18">
        <v>5.1127564333750559E-3</v>
      </c>
      <c r="E386" s="19">
        <v>51.127564333750556</v>
      </c>
      <c r="F386" s="19"/>
    </row>
    <row r="387" spans="1:6" x14ac:dyDescent="0.25">
      <c r="A387" s="16">
        <v>33635</v>
      </c>
      <c r="B387" s="17">
        <v>45420</v>
      </c>
      <c r="C387" s="17">
        <v>192</v>
      </c>
      <c r="D387" s="18">
        <v>4.2272126816380448E-3</v>
      </c>
      <c r="E387" s="19">
        <v>42.272126816380442</v>
      </c>
      <c r="F387" s="19"/>
    </row>
    <row r="388" spans="1:6" x14ac:dyDescent="0.25">
      <c r="A388" s="16">
        <v>33664</v>
      </c>
      <c r="B388" s="17">
        <v>49584</v>
      </c>
      <c r="C388" s="17">
        <v>165</v>
      </c>
      <c r="D388" s="18">
        <v>3.3276863504356244E-3</v>
      </c>
      <c r="E388" s="19">
        <v>33.276863504356243</v>
      </c>
      <c r="F388" s="19"/>
    </row>
    <row r="389" spans="1:6" x14ac:dyDescent="0.25">
      <c r="A389" s="16">
        <v>33695</v>
      </c>
      <c r="B389" s="17">
        <v>47777</v>
      </c>
      <c r="C389" s="17">
        <v>190</v>
      </c>
      <c r="D389" s="18">
        <v>3.9768089247964504E-3</v>
      </c>
      <c r="E389" s="19">
        <v>39.768089247964504</v>
      </c>
      <c r="F389" s="19"/>
    </row>
    <row r="390" spans="1:6" x14ac:dyDescent="0.25">
      <c r="A390" s="16">
        <v>33725</v>
      </c>
      <c r="B390" s="17">
        <v>48391</v>
      </c>
      <c r="C390" s="17">
        <v>164</v>
      </c>
      <c r="D390" s="18">
        <v>3.3890599491641009E-3</v>
      </c>
      <c r="E390" s="19">
        <v>33.890599491641012</v>
      </c>
      <c r="F390" s="19"/>
    </row>
    <row r="391" spans="1:6" x14ac:dyDescent="0.25">
      <c r="A391" s="16">
        <v>33756</v>
      </c>
      <c r="B391" s="17">
        <v>46391</v>
      </c>
      <c r="C391" s="17">
        <v>181</v>
      </c>
      <c r="D391" s="18">
        <v>3.901618848483542E-3</v>
      </c>
      <c r="E391" s="19">
        <v>39.016188484835418</v>
      </c>
      <c r="F391" s="19"/>
    </row>
    <row r="392" spans="1:6" x14ac:dyDescent="0.25">
      <c r="A392" s="16">
        <v>33786</v>
      </c>
      <c r="B392" s="17">
        <v>47675</v>
      </c>
      <c r="C392" s="17">
        <v>240</v>
      </c>
      <c r="D392" s="18">
        <v>5.0340849501835346E-3</v>
      </c>
      <c r="E392" s="19">
        <v>50.340849501835351</v>
      </c>
      <c r="F392" s="19"/>
    </row>
    <row r="393" spans="1:6" x14ac:dyDescent="0.25">
      <c r="A393" s="16">
        <v>33817</v>
      </c>
      <c r="B393" s="17">
        <v>46857</v>
      </c>
      <c r="C393" s="17">
        <v>254</v>
      </c>
      <c r="D393" s="18">
        <v>5.4207482339885182E-3</v>
      </c>
      <c r="E393" s="19">
        <v>54.207482339885182</v>
      </c>
      <c r="F393" s="19"/>
    </row>
    <row r="394" spans="1:6" x14ac:dyDescent="0.25">
      <c r="A394" s="16">
        <v>33848</v>
      </c>
      <c r="B394" s="17">
        <v>46575</v>
      </c>
      <c r="C394" s="17">
        <v>213</v>
      </c>
      <c r="D394" s="18">
        <v>4.5732689210950077E-3</v>
      </c>
      <c r="E394" s="19">
        <v>45.732689210950078</v>
      </c>
      <c r="F394" s="19"/>
    </row>
    <row r="395" spans="1:6" x14ac:dyDescent="0.25">
      <c r="A395" s="16">
        <v>33878</v>
      </c>
      <c r="B395" s="17">
        <v>49904</v>
      </c>
      <c r="C395" s="17">
        <v>246</v>
      </c>
      <c r="D395" s="18">
        <v>4.929464571978198E-3</v>
      </c>
      <c r="E395" s="19">
        <v>49.294645719781983</v>
      </c>
      <c r="F395" s="19"/>
    </row>
    <row r="396" spans="1:6" x14ac:dyDescent="0.25">
      <c r="A396" s="16">
        <v>33909</v>
      </c>
      <c r="B396" s="17">
        <v>47166</v>
      </c>
      <c r="C396" s="17">
        <v>308</v>
      </c>
      <c r="D396" s="18">
        <v>6.5301276343128524E-3</v>
      </c>
      <c r="E396" s="19">
        <v>65.301276343128521</v>
      </c>
      <c r="F396" s="19"/>
    </row>
    <row r="397" spans="1:6" x14ac:dyDescent="0.25">
      <c r="A397" s="16">
        <v>33939</v>
      </c>
      <c r="B397" s="17">
        <v>45424</v>
      </c>
      <c r="C397" s="17">
        <v>211</v>
      </c>
      <c r="D397" s="18">
        <v>4.6451215216625572E-3</v>
      </c>
      <c r="E397" s="19">
        <v>46.45121521662557</v>
      </c>
      <c r="F397" s="19"/>
    </row>
    <row r="398" spans="1:6" x14ac:dyDescent="0.25">
      <c r="A398" s="16">
        <v>33970</v>
      </c>
      <c r="B398" s="17">
        <v>51663</v>
      </c>
      <c r="C398" s="17">
        <v>273</v>
      </c>
      <c r="D398" s="18">
        <v>5.2842459787468786E-3</v>
      </c>
      <c r="E398" s="19">
        <v>52.84245978746879</v>
      </c>
      <c r="F398" s="19"/>
    </row>
    <row r="399" spans="1:6" x14ac:dyDescent="0.25">
      <c r="A399" s="16">
        <v>34001</v>
      </c>
      <c r="B399" s="17">
        <v>48768</v>
      </c>
      <c r="C399" s="17">
        <v>284</v>
      </c>
      <c r="D399" s="18">
        <v>5.8234908136482943E-3</v>
      </c>
      <c r="E399" s="19">
        <v>58.234908136482943</v>
      </c>
      <c r="F399" s="19"/>
    </row>
    <row r="400" spans="1:6" x14ac:dyDescent="0.25">
      <c r="A400" s="16">
        <v>34029</v>
      </c>
      <c r="B400" s="17">
        <v>53925</v>
      </c>
      <c r="C400" s="17">
        <v>222</v>
      </c>
      <c r="D400" s="18">
        <v>4.11682892906815E-3</v>
      </c>
      <c r="E400" s="19">
        <v>41.1682892906815</v>
      </c>
      <c r="F400" s="19"/>
    </row>
    <row r="401" spans="1:6" x14ac:dyDescent="0.25">
      <c r="A401" s="16">
        <v>34060</v>
      </c>
      <c r="B401" s="17">
        <v>53692</v>
      </c>
      <c r="C401" s="17">
        <v>251</v>
      </c>
      <c r="D401" s="18">
        <v>4.6748118900394849E-3</v>
      </c>
      <c r="E401" s="19">
        <v>46.74811890039485</v>
      </c>
      <c r="F401" s="19"/>
    </row>
    <row r="402" spans="1:6" x14ac:dyDescent="0.25">
      <c r="A402" s="16">
        <v>34090</v>
      </c>
      <c r="B402" s="17">
        <v>54230</v>
      </c>
      <c r="C402" s="17">
        <v>238</v>
      </c>
      <c r="D402" s="18">
        <v>4.3887147335423199E-3</v>
      </c>
      <c r="E402" s="19">
        <v>43.887147335423201</v>
      </c>
      <c r="F402" s="19"/>
    </row>
    <row r="403" spans="1:6" x14ac:dyDescent="0.25">
      <c r="A403" s="16">
        <v>34121</v>
      </c>
      <c r="B403" s="17">
        <v>52333</v>
      </c>
      <c r="C403" s="17">
        <v>232</v>
      </c>
      <c r="D403" s="18">
        <v>4.4331492557277436E-3</v>
      </c>
      <c r="E403" s="19">
        <v>44.331492557277436</v>
      </c>
      <c r="F403" s="19"/>
    </row>
    <row r="404" spans="1:6" x14ac:dyDescent="0.25">
      <c r="A404" s="16">
        <v>34151</v>
      </c>
      <c r="B404" s="17">
        <v>51556</v>
      </c>
      <c r="C404" s="17">
        <v>282</v>
      </c>
      <c r="D404" s="18">
        <v>5.4697804329273021E-3</v>
      </c>
      <c r="E404" s="19">
        <v>54.697804329273026</v>
      </c>
      <c r="F404" s="19"/>
    </row>
    <row r="405" spans="1:6" x14ac:dyDescent="0.25">
      <c r="A405" s="16">
        <v>34182</v>
      </c>
      <c r="B405" s="17">
        <v>50670</v>
      </c>
      <c r="C405" s="17">
        <v>221</v>
      </c>
      <c r="D405" s="18">
        <v>4.3615551608446809E-3</v>
      </c>
      <c r="E405" s="19">
        <v>43.615551608446808</v>
      </c>
      <c r="F405" s="19"/>
    </row>
    <row r="406" spans="1:6" x14ac:dyDescent="0.25">
      <c r="A406" s="16">
        <v>34213</v>
      </c>
      <c r="B406" s="17">
        <v>51948</v>
      </c>
      <c r="C406" s="17">
        <v>267</v>
      </c>
      <c r="D406" s="18">
        <v>5.1397551397551399E-3</v>
      </c>
      <c r="E406" s="19">
        <v>51.397551397551396</v>
      </c>
      <c r="F406" s="19"/>
    </row>
    <row r="407" spans="1:6" x14ac:dyDescent="0.25">
      <c r="A407" s="16">
        <v>34243</v>
      </c>
      <c r="B407" s="17">
        <v>56190</v>
      </c>
      <c r="C407" s="17">
        <v>291</v>
      </c>
      <c r="D407" s="18">
        <v>5.1788574479444743E-3</v>
      </c>
      <c r="E407" s="19">
        <v>51.78857447944474</v>
      </c>
      <c r="F407" s="19"/>
    </row>
    <row r="408" spans="1:6" x14ac:dyDescent="0.25">
      <c r="A408" s="16">
        <v>34274</v>
      </c>
      <c r="B408" s="17">
        <v>54542</v>
      </c>
      <c r="C408" s="17">
        <v>518</v>
      </c>
      <c r="D408" s="18">
        <v>9.4972681603168203E-3</v>
      </c>
      <c r="E408" s="19">
        <v>94.972681603168198</v>
      </c>
      <c r="F408" s="19"/>
    </row>
    <row r="409" spans="1:6" x14ac:dyDescent="0.25">
      <c r="A409" s="16">
        <v>34304</v>
      </c>
      <c r="B409" s="17">
        <v>54013</v>
      </c>
      <c r="C409" s="17">
        <v>390</v>
      </c>
      <c r="D409" s="18">
        <v>7.2204839575657712E-3</v>
      </c>
      <c r="E409" s="19">
        <v>72.204839575657715</v>
      </c>
      <c r="F409" s="19"/>
    </row>
    <row r="410" spans="1:6" x14ac:dyDescent="0.25">
      <c r="A410" s="16">
        <v>34335</v>
      </c>
      <c r="B410" s="10">
        <v>49355</v>
      </c>
      <c r="C410" s="10">
        <v>186</v>
      </c>
      <c r="D410" s="18">
        <v>3.7686151352446561E-3</v>
      </c>
      <c r="E410" s="19">
        <v>37.686151352446565</v>
      </c>
      <c r="F410" s="19"/>
    </row>
    <row r="411" spans="1:6" x14ac:dyDescent="0.25">
      <c r="A411" s="16">
        <v>34366</v>
      </c>
      <c r="B411" s="10">
        <v>46227</v>
      </c>
      <c r="C411" s="10">
        <v>229</v>
      </c>
      <c r="D411" s="18">
        <v>4.9538148700975617E-3</v>
      </c>
      <c r="E411" s="19">
        <v>49.538148700975611</v>
      </c>
      <c r="F411" s="19"/>
    </row>
    <row r="412" spans="1:6" x14ac:dyDescent="0.25">
      <c r="A412" s="16">
        <v>34394</v>
      </c>
      <c r="B412" s="10">
        <v>50877</v>
      </c>
      <c r="C412" s="10">
        <v>266</v>
      </c>
      <c r="D412" s="18">
        <v>5.2282956935353897E-3</v>
      </c>
      <c r="E412" s="19">
        <v>52.282956935353894</v>
      </c>
      <c r="F412" s="19"/>
    </row>
    <row r="413" spans="1:6" x14ac:dyDescent="0.25">
      <c r="A413" s="16">
        <v>34425</v>
      </c>
      <c r="B413" s="10">
        <v>48665</v>
      </c>
      <c r="C413" s="10">
        <v>225</v>
      </c>
      <c r="D413" s="18">
        <v>4.6234460084249463E-3</v>
      </c>
      <c r="E413" s="19">
        <v>46.234460084249463</v>
      </c>
      <c r="F413" s="19"/>
    </row>
    <row r="414" spans="1:6" x14ac:dyDescent="0.25">
      <c r="A414" s="16">
        <v>34455</v>
      </c>
      <c r="B414" s="10">
        <v>50556</v>
      </c>
      <c r="C414" s="10">
        <v>263</v>
      </c>
      <c r="D414" s="18">
        <v>5.2021520689928E-3</v>
      </c>
      <c r="E414" s="19">
        <v>52.021520689928003</v>
      </c>
      <c r="F414" s="19"/>
    </row>
    <row r="415" spans="1:6" x14ac:dyDescent="0.25">
      <c r="A415" s="16">
        <v>34486</v>
      </c>
      <c r="B415" s="10">
        <v>49414</v>
      </c>
      <c r="C415" s="10">
        <v>179</v>
      </c>
      <c r="D415" s="18">
        <v>3.6224551746468613E-3</v>
      </c>
      <c r="E415" s="19">
        <v>36.224551746468613</v>
      </c>
      <c r="F415" s="19"/>
    </row>
    <row r="416" spans="1:6" x14ac:dyDescent="0.25">
      <c r="A416" s="16">
        <v>34516</v>
      </c>
      <c r="B416" s="10">
        <v>49159</v>
      </c>
      <c r="C416" s="10">
        <v>186</v>
      </c>
      <c r="D416" s="18">
        <v>3.7836408389104741E-3</v>
      </c>
      <c r="E416" s="19">
        <v>37.83640838910474</v>
      </c>
    </row>
    <row r="417" spans="1:5" x14ac:dyDescent="0.25">
      <c r="A417" s="16">
        <v>34547</v>
      </c>
      <c r="B417" s="10">
        <v>47122</v>
      </c>
      <c r="C417" s="10">
        <v>155</v>
      </c>
      <c r="D417" s="18">
        <v>3.2893340690123511E-3</v>
      </c>
      <c r="E417" s="19">
        <v>32.893340690123516</v>
      </c>
    </row>
    <row r="418" spans="1:5" x14ac:dyDescent="0.25">
      <c r="A418" s="16">
        <v>34578</v>
      </c>
      <c r="B418" s="10">
        <v>48295</v>
      </c>
      <c r="C418" s="10">
        <v>187</v>
      </c>
      <c r="D418" s="18">
        <v>3.8720364426959313E-3</v>
      </c>
      <c r="E418" s="19">
        <v>38.720364426959314</v>
      </c>
    </row>
    <row r="419" spans="1:5" x14ac:dyDescent="0.25">
      <c r="A419" s="16">
        <v>34608</v>
      </c>
      <c r="B419" s="10">
        <v>51314</v>
      </c>
      <c r="C419" s="10">
        <v>197</v>
      </c>
      <c r="D419" s="18">
        <v>3.8391082355692403E-3</v>
      </c>
      <c r="E419" s="19">
        <v>38.391082355692404</v>
      </c>
    </row>
    <row r="420" spans="1:5" x14ac:dyDescent="0.25">
      <c r="A420" s="16">
        <v>34639</v>
      </c>
      <c r="B420" s="10">
        <v>48809</v>
      </c>
      <c r="C420" s="10">
        <v>290</v>
      </c>
      <c r="D420" s="18">
        <v>5.9415271773648306E-3</v>
      </c>
      <c r="E420" s="19">
        <v>59.415271773648307</v>
      </c>
    </row>
    <row r="421" spans="1:5" x14ac:dyDescent="0.25">
      <c r="A421" s="16">
        <v>34669</v>
      </c>
      <c r="B421" s="10">
        <v>48440</v>
      </c>
      <c r="C421" s="10">
        <v>217</v>
      </c>
      <c r="D421" s="18">
        <v>4.479768786127168E-3</v>
      </c>
      <c r="E421" s="19">
        <v>44.797687861271676</v>
      </c>
    </row>
    <row r="422" spans="1:5" x14ac:dyDescent="0.25">
      <c r="A422" s="16">
        <v>34700</v>
      </c>
      <c r="B422" s="10">
        <v>48222</v>
      </c>
      <c r="C422" s="10">
        <v>193</v>
      </c>
      <c r="D422" s="18">
        <v>4.002322591348347E-3</v>
      </c>
      <c r="E422" s="19">
        <v>40.023225913483465</v>
      </c>
    </row>
    <row r="423" spans="1:5" x14ac:dyDescent="0.25">
      <c r="A423" s="16">
        <v>34731</v>
      </c>
      <c r="B423" s="10">
        <v>44169</v>
      </c>
      <c r="C423" s="10">
        <v>170</v>
      </c>
      <c r="D423" s="18">
        <v>3.8488532681292308E-3</v>
      </c>
      <c r="E423" s="19">
        <v>38.488532681292313</v>
      </c>
    </row>
    <row r="424" spans="1:5" x14ac:dyDescent="0.25">
      <c r="A424" s="16">
        <v>34759</v>
      </c>
      <c r="B424" s="10">
        <v>50228</v>
      </c>
      <c r="C424" s="10">
        <v>159</v>
      </c>
      <c r="D424" s="18">
        <v>3.1655650234928725E-3</v>
      </c>
      <c r="E424" s="19">
        <v>31.655650234928721</v>
      </c>
    </row>
    <row r="425" spans="1:5" x14ac:dyDescent="0.25">
      <c r="A425" s="16">
        <v>34790</v>
      </c>
      <c r="B425" s="10">
        <v>48356</v>
      </c>
      <c r="C425" s="10">
        <v>171</v>
      </c>
      <c r="D425" s="18">
        <v>3.5362726445528994E-3</v>
      </c>
      <c r="E425" s="19">
        <v>35.362726445528992</v>
      </c>
    </row>
    <row r="426" spans="1:5" x14ac:dyDescent="0.25">
      <c r="A426" s="16">
        <v>34820</v>
      </c>
      <c r="B426" s="10">
        <v>48864</v>
      </c>
      <c r="C426" s="10">
        <v>296</v>
      </c>
      <c r="D426" s="18">
        <v>6.0576293385723639E-3</v>
      </c>
      <c r="E426" s="19">
        <v>60.576293385723631</v>
      </c>
    </row>
    <row r="427" spans="1:5" x14ac:dyDescent="0.25">
      <c r="A427" s="16">
        <v>34851</v>
      </c>
      <c r="B427" s="10">
        <v>47699</v>
      </c>
      <c r="C427" s="10">
        <v>288</v>
      </c>
      <c r="D427" s="18">
        <v>6.0378624289817396E-3</v>
      </c>
      <c r="E427" s="19">
        <v>60.378624289817395</v>
      </c>
    </row>
    <row r="428" spans="1:5" x14ac:dyDescent="0.25">
      <c r="A428" s="16">
        <v>34881</v>
      </c>
      <c r="B428" s="10">
        <v>46367</v>
      </c>
      <c r="C428" s="10">
        <v>180</v>
      </c>
      <c r="D428" s="18">
        <v>3.8820713007095562E-3</v>
      </c>
      <c r="E428" s="19">
        <v>38.820713007095556</v>
      </c>
    </row>
    <row r="429" spans="1:5" x14ac:dyDescent="0.25">
      <c r="A429" s="16">
        <v>34912</v>
      </c>
      <c r="B429" s="10">
        <v>45309</v>
      </c>
      <c r="C429" s="10">
        <v>118</v>
      </c>
      <c r="D429" s="18">
        <v>2.6043390937782779E-3</v>
      </c>
      <c r="E429" s="19">
        <v>26.043390937782778</v>
      </c>
    </row>
    <row r="430" spans="1:5" x14ac:dyDescent="0.25">
      <c r="A430" s="16">
        <v>34943</v>
      </c>
      <c r="B430" s="10">
        <v>43450</v>
      </c>
      <c r="C430" s="10">
        <v>133</v>
      </c>
      <c r="D430" s="18">
        <v>3.0609896432681242E-3</v>
      </c>
      <c r="E430" s="19">
        <v>30.609896432681239</v>
      </c>
    </row>
    <row r="431" spans="1:5" x14ac:dyDescent="0.25">
      <c r="A431" s="16">
        <v>34973</v>
      </c>
      <c r="B431" s="10">
        <v>55246</v>
      </c>
      <c r="C431" s="10">
        <v>155</v>
      </c>
      <c r="D431" s="18">
        <v>2.8056329870035841E-3</v>
      </c>
      <c r="E431" s="19">
        <v>28.056329870035839</v>
      </c>
    </row>
    <row r="432" spans="1:5" x14ac:dyDescent="0.25">
      <c r="A432" s="16">
        <v>35004</v>
      </c>
      <c r="B432" s="10">
        <v>46875</v>
      </c>
      <c r="C432" s="10">
        <v>143</v>
      </c>
      <c r="D432" s="18">
        <v>3.0506666666666668E-3</v>
      </c>
      <c r="E432" s="19">
        <v>30.506666666666664</v>
      </c>
    </row>
    <row r="433" spans="1:5" x14ac:dyDescent="0.25">
      <c r="A433" s="16">
        <v>35034</v>
      </c>
      <c r="B433" s="10">
        <v>45494</v>
      </c>
      <c r="C433" s="10">
        <v>142</v>
      </c>
      <c r="D433" s="18">
        <v>3.1212907196553393E-3</v>
      </c>
      <c r="E433" s="19">
        <v>31.212907196553392</v>
      </c>
    </row>
    <row r="434" spans="1:5" x14ac:dyDescent="0.25">
      <c r="A434" s="16">
        <v>35065</v>
      </c>
      <c r="B434" s="10">
        <v>46148</v>
      </c>
      <c r="C434" s="10">
        <v>182</v>
      </c>
      <c r="D434" s="18">
        <v>3.9438328854988301E-3</v>
      </c>
      <c r="E434" s="19">
        <v>39.438328854988299</v>
      </c>
    </row>
    <row r="435" spans="1:5" x14ac:dyDescent="0.25">
      <c r="A435" s="16">
        <v>35096</v>
      </c>
      <c r="B435" s="10">
        <v>44229</v>
      </c>
      <c r="C435" s="10">
        <v>202</v>
      </c>
      <c r="D435" s="18">
        <v>4.5671392073074225E-3</v>
      </c>
      <c r="E435" s="19">
        <v>45.671392073074223</v>
      </c>
    </row>
    <row r="436" spans="1:5" x14ac:dyDescent="0.25">
      <c r="A436" s="16">
        <v>35125</v>
      </c>
      <c r="B436" s="10">
        <v>46644</v>
      </c>
      <c r="C436" s="10">
        <v>185</v>
      </c>
      <c r="D436" s="18">
        <v>3.9662121601920933E-3</v>
      </c>
      <c r="E436" s="19">
        <v>39.66212160192093</v>
      </c>
    </row>
    <row r="437" spans="1:5" x14ac:dyDescent="0.25">
      <c r="A437" s="16">
        <v>35156</v>
      </c>
      <c r="B437" s="10">
        <v>43267</v>
      </c>
      <c r="C437" s="10">
        <v>147</v>
      </c>
      <c r="D437" s="18">
        <v>3.3975084937712344E-3</v>
      </c>
      <c r="E437" s="19">
        <v>33.975084937712339</v>
      </c>
    </row>
    <row r="438" spans="1:5" x14ac:dyDescent="0.25">
      <c r="A438" s="16">
        <v>35186</v>
      </c>
      <c r="B438" s="10">
        <v>44299</v>
      </c>
      <c r="C438" s="10">
        <v>166</v>
      </c>
      <c r="D438" s="18">
        <v>3.7472629178988237E-3</v>
      </c>
      <c r="E438" s="19">
        <v>37.472629178988235</v>
      </c>
    </row>
    <row r="439" spans="1:5" x14ac:dyDescent="0.25">
      <c r="A439" s="16">
        <v>35217</v>
      </c>
      <c r="B439" s="10">
        <v>42524</v>
      </c>
      <c r="C439" s="10">
        <v>143</v>
      </c>
      <c r="D439" s="18">
        <v>3.3628068855234691E-3</v>
      </c>
      <c r="E439" s="19">
        <v>33.628068855234687</v>
      </c>
    </row>
    <row r="440" spans="1:5" x14ac:dyDescent="0.25">
      <c r="A440" s="16">
        <v>35247</v>
      </c>
      <c r="B440" s="10">
        <v>43211</v>
      </c>
      <c r="C440" s="10">
        <v>132</v>
      </c>
      <c r="D440" s="18">
        <v>3.0547777186364583E-3</v>
      </c>
      <c r="E440" s="19">
        <v>30.547777186364584</v>
      </c>
    </row>
    <row r="441" spans="1:5" x14ac:dyDescent="0.25">
      <c r="A441" s="16">
        <v>35278</v>
      </c>
      <c r="B441" s="10">
        <v>41589</v>
      </c>
      <c r="C441" s="10">
        <v>121</v>
      </c>
      <c r="D441" s="18">
        <v>2.9094231647791482E-3</v>
      </c>
      <c r="E441" s="19">
        <v>29.094231647791482</v>
      </c>
    </row>
    <row r="442" spans="1:5" x14ac:dyDescent="0.25">
      <c r="A442" s="16">
        <v>35309</v>
      </c>
      <c r="B442" s="10">
        <v>42280</v>
      </c>
      <c r="C442" s="10">
        <v>108</v>
      </c>
      <c r="D442" s="18">
        <v>2.554399243140965E-3</v>
      </c>
      <c r="E442" s="19">
        <v>25.543992431409652</v>
      </c>
    </row>
    <row r="443" spans="1:5" x14ac:dyDescent="0.25">
      <c r="A443" s="16">
        <v>35339</v>
      </c>
      <c r="B443" s="10">
        <v>45716</v>
      </c>
      <c r="C443" s="10">
        <v>121</v>
      </c>
      <c r="D443" s="18">
        <v>2.6467757459095282E-3</v>
      </c>
      <c r="E443" s="19">
        <v>26.467757459095282</v>
      </c>
    </row>
    <row r="444" spans="1:5" x14ac:dyDescent="0.25">
      <c r="A444" s="16">
        <v>35370</v>
      </c>
      <c r="B444" s="10">
        <v>41736</v>
      </c>
      <c r="C444" s="10">
        <v>122</v>
      </c>
      <c r="D444" s="18">
        <v>2.9231359018593063E-3</v>
      </c>
      <c r="E444" s="19">
        <v>29.231359018593061</v>
      </c>
    </row>
    <row r="445" spans="1:5" x14ac:dyDescent="0.25">
      <c r="A445" s="16">
        <v>35400</v>
      </c>
      <c r="B445" s="10">
        <v>38519</v>
      </c>
      <c r="C445" s="10">
        <v>129</v>
      </c>
      <c r="D445" s="18">
        <v>3.3489965990809731E-3</v>
      </c>
      <c r="E445" s="19">
        <v>33.489965990809729</v>
      </c>
    </row>
    <row r="446" spans="1:5" x14ac:dyDescent="0.25">
      <c r="A446" s="16">
        <v>35431</v>
      </c>
      <c r="B446" s="10">
        <v>38441</v>
      </c>
      <c r="C446" s="10">
        <v>103</v>
      </c>
      <c r="D446" s="18">
        <v>2.6794308160557737E-3</v>
      </c>
      <c r="E446" s="19">
        <v>26.79430816055774</v>
      </c>
    </row>
    <row r="447" spans="1:5" x14ac:dyDescent="0.25">
      <c r="A447" s="16">
        <v>35462</v>
      </c>
      <c r="B447" s="10">
        <v>37259</v>
      </c>
      <c r="C447" s="10">
        <v>131</v>
      </c>
      <c r="D447" s="18">
        <v>3.5159290372795836E-3</v>
      </c>
      <c r="E447" s="19">
        <v>35.159290372795837</v>
      </c>
    </row>
    <row r="448" spans="1:5" x14ac:dyDescent="0.25">
      <c r="A448" s="16">
        <v>35490</v>
      </c>
      <c r="B448" s="10">
        <v>40606</v>
      </c>
      <c r="C448" s="10">
        <v>123</v>
      </c>
      <c r="D448" s="18">
        <v>3.0291089986701474E-3</v>
      </c>
      <c r="E448" s="19">
        <v>30.291089986701476</v>
      </c>
    </row>
    <row r="449" spans="1:5" x14ac:dyDescent="0.25">
      <c r="A449" s="16">
        <v>35521</v>
      </c>
      <c r="B449" s="10">
        <v>40204</v>
      </c>
      <c r="C449" s="10">
        <v>129</v>
      </c>
      <c r="D449" s="18">
        <v>3.2086359566212319E-3</v>
      </c>
      <c r="E449" s="19">
        <v>32.086359566212316</v>
      </c>
    </row>
    <row r="450" spans="1:5" x14ac:dyDescent="0.25">
      <c r="A450" s="16">
        <v>35551</v>
      </c>
      <c r="B450" s="10">
        <v>40132</v>
      </c>
      <c r="C450" s="10">
        <v>135</v>
      </c>
      <c r="D450" s="18">
        <v>3.3638991328615569E-3</v>
      </c>
      <c r="E450" s="19">
        <v>33.638991328615568</v>
      </c>
    </row>
    <row r="451" spans="1:5" x14ac:dyDescent="0.25">
      <c r="A451" s="16">
        <v>35582</v>
      </c>
      <c r="B451" s="10">
        <v>38992</v>
      </c>
      <c r="C451" s="10">
        <v>134</v>
      </c>
      <c r="D451" s="18">
        <v>3.4366023799753797E-3</v>
      </c>
      <c r="E451" s="19">
        <v>34.366023799753798</v>
      </c>
    </row>
    <row r="452" spans="1:5" x14ac:dyDescent="0.25">
      <c r="A452" s="16">
        <v>35612</v>
      </c>
      <c r="B452" s="10">
        <v>39507</v>
      </c>
      <c r="C452" s="10">
        <v>121</v>
      </c>
      <c r="D452" s="18">
        <v>3.0627483737059257E-3</v>
      </c>
      <c r="E452" s="19">
        <v>30.627483737059258</v>
      </c>
    </row>
    <row r="453" spans="1:5" x14ac:dyDescent="0.25">
      <c r="A453" s="16">
        <v>35643</v>
      </c>
      <c r="B453" s="10">
        <v>39810</v>
      </c>
      <c r="C453" s="10">
        <v>109</v>
      </c>
      <c r="D453" s="18">
        <v>2.7380055262496861E-3</v>
      </c>
      <c r="E453" s="19">
        <v>27.38005526249686</v>
      </c>
    </row>
    <row r="454" spans="1:5" x14ac:dyDescent="0.25">
      <c r="A454" s="16">
        <v>35674</v>
      </c>
      <c r="B454" s="10">
        <v>41469</v>
      </c>
      <c r="C454" s="10">
        <v>140</v>
      </c>
      <c r="D454" s="18">
        <v>3.3760158190455523E-3</v>
      </c>
      <c r="E454" s="19">
        <v>33.760158190455527</v>
      </c>
    </row>
    <row r="455" spans="1:5" x14ac:dyDescent="0.25">
      <c r="A455" s="16">
        <v>35704</v>
      </c>
      <c r="B455" s="10">
        <v>44610</v>
      </c>
      <c r="C455" s="10">
        <v>164</v>
      </c>
      <c r="D455" s="18">
        <v>3.6763057610401254E-3</v>
      </c>
      <c r="E455" s="19">
        <v>36.763057610401248</v>
      </c>
    </row>
    <row r="456" spans="1:5" x14ac:dyDescent="0.25">
      <c r="A456" s="16">
        <v>35735</v>
      </c>
      <c r="B456" s="10">
        <v>42268</v>
      </c>
      <c r="C456" s="10">
        <v>199</v>
      </c>
      <c r="D456" s="18">
        <v>4.7080533737106087E-3</v>
      </c>
      <c r="E456" s="19">
        <v>47.080533737106087</v>
      </c>
    </row>
    <row r="457" spans="1:5" x14ac:dyDescent="0.25">
      <c r="A457" s="16">
        <v>35765</v>
      </c>
      <c r="B457" s="10">
        <v>41918</v>
      </c>
      <c r="C457" s="10">
        <v>134</v>
      </c>
      <c r="D457" s="18">
        <v>3.1967174006393433E-3</v>
      </c>
      <c r="E457" s="19">
        <v>31.967174006393435</v>
      </c>
    </row>
    <row r="458" spans="1:5" x14ac:dyDescent="0.25">
      <c r="A458" s="16">
        <v>35796</v>
      </c>
      <c r="B458" s="10">
        <v>43994</v>
      </c>
      <c r="C458" s="10">
        <v>135</v>
      </c>
      <c r="D458" s="18">
        <v>3.0686002636723191E-3</v>
      </c>
      <c r="E458" s="19">
        <v>30.686002636723192</v>
      </c>
    </row>
    <row r="459" spans="1:5" x14ac:dyDescent="0.25">
      <c r="A459" s="16">
        <v>35827</v>
      </c>
      <c r="B459" s="10">
        <v>41912</v>
      </c>
      <c r="C459" s="10">
        <v>107</v>
      </c>
      <c r="D459" s="18">
        <v>2.5529681236877268E-3</v>
      </c>
      <c r="E459" s="19">
        <v>25.529681236877266</v>
      </c>
    </row>
    <row r="460" spans="1:5" x14ac:dyDescent="0.25">
      <c r="A460" s="16">
        <v>35855</v>
      </c>
      <c r="B460" s="10">
        <v>46578</v>
      </c>
      <c r="C460" s="10">
        <v>139</v>
      </c>
      <c r="D460" s="18">
        <v>2.9842414873974838E-3</v>
      </c>
      <c r="E460" s="19">
        <v>29.842414873974839</v>
      </c>
    </row>
    <row r="461" spans="1:5" x14ac:dyDescent="0.25">
      <c r="A461" s="16">
        <v>35886</v>
      </c>
      <c r="B461" s="10">
        <v>44529</v>
      </c>
      <c r="C461" s="10">
        <v>137</v>
      </c>
      <c r="D461" s="18">
        <v>3.0766466796918863E-3</v>
      </c>
      <c r="E461" s="19">
        <v>30.766466796918863</v>
      </c>
    </row>
    <row r="462" spans="1:5" x14ac:dyDescent="0.25">
      <c r="A462" s="16">
        <v>35916</v>
      </c>
      <c r="B462" s="10">
        <v>46768</v>
      </c>
      <c r="C462" s="10">
        <v>120</v>
      </c>
      <c r="D462" s="18">
        <v>2.5658569962367429E-3</v>
      </c>
      <c r="E462" s="19">
        <v>25.658569962367427</v>
      </c>
    </row>
    <row r="463" spans="1:5" x14ac:dyDescent="0.25">
      <c r="A463" s="16">
        <v>35947</v>
      </c>
      <c r="B463" s="10">
        <v>45919</v>
      </c>
      <c r="C463" s="10">
        <v>154</v>
      </c>
      <c r="D463" s="18">
        <v>3.3537315708094687E-3</v>
      </c>
      <c r="E463" s="19">
        <v>33.537315708094681</v>
      </c>
    </row>
    <row r="464" spans="1:5" x14ac:dyDescent="0.25">
      <c r="A464" s="16">
        <v>35977</v>
      </c>
      <c r="B464" s="10">
        <v>42663</v>
      </c>
      <c r="C464" s="10">
        <v>155</v>
      </c>
      <c r="D464" s="18">
        <v>3.6331247216557674E-3</v>
      </c>
      <c r="E464" s="19">
        <v>36.331247216557671</v>
      </c>
    </row>
    <row r="465" spans="1:5" x14ac:dyDescent="0.25">
      <c r="A465" s="16">
        <v>36008</v>
      </c>
      <c r="B465" s="10">
        <v>42706</v>
      </c>
      <c r="C465" s="10">
        <v>138</v>
      </c>
      <c r="D465" s="18">
        <v>3.2313960567601743E-3</v>
      </c>
      <c r="E465" s="19">
        <v>32.31396056760174</v>
      </c>
    </row>
    <row r="466" spans="1:5" x14ac:dyDescent="0.25">
      <c r="A466" s="16">
        <v>36039</v>
      </c>
      <c r="B466" s="10">
        <v>44375</v>
      </c>
      <c r="C466" s="10">
        <v>144</v>
      </c>
      <c r="D466" s="18">
        <v>3.2450704225352113E-3</v>
      </c>
      <c r="E466" s="19">
        <v>32.450704225352112</v>
      </c>
    </row>
    <row r="467" spans="1:5" x14ac:dyDescent="0.25">
      <c r="A467" s="16">
        <v>36069</v>
      </c>
      <c r="B467" s="10">
        <v>46198</v>
      </c>
      <c r="C467" s="10">
        <v>156</v>
      </c>
      <c r="D467" s="18">
        <v>3.3767695571236848E-3</v>
      </c>
      <c r="E467" s="19">
        <v>33.76769557123685</v>
      </c>
    </row>
    <row r="468" spans="1:5" x14ac:dyDescent="0.25">
      <c r="A468" s="16">
        <v>36100</v>
      </c>
      <c r="B468" s="10">
        <v>44364</v>
      </c>
      <c r="C468" s="10">
        <v>134</v>
      </c>
      <c r="D468" s="18">
        <v>3.0204670453520873E-3</v>
      </c>
      <c r="E468" s="19">
        <v>30.204670453520873</v>
      </c>
    </row>
    <row r="469" spans="1:5" x14ac:dyDescent="0.25">
      <c r="A469" s="16">
        <v>36130</v>
      </c>
      <c r="B469" s="10">
        <v>43137</v>
      </c>
      <c r="C469" s="10">
        <v>154</v>
      </c>
      <c r="D469" s="18">
        <v>3.5700210955792013E-3</v>
      </c>
      <c r="E469" s="19">
        <v>35.700210955792009</v>
      </c>
    </row>
    <row r="470" spans="1:5" x14ac:dyDescent="0.25">
      <c r="A470" s="16">
        <v>36161</v>
      </c>
      <c r="B470" s="10">
        <v>43579</v>
      </c>
      <c r="C470" s="10">
        <v>149</v>
      </c>
      <c r="D470" s="18">
        <v>3.4190779962826132E-3</v>
      </c>
      <c r="E470" s="19">
        <v>34.190779962826127</v>
      </c>
    </row>
    <row r="471" spans="1:5" x14ac:dyDescent="0.25">
      <c r="A471" s="16">
        <v>36192</v>
      </c>
      <c r="B471" s="10">
        <v>40104</v>
      </c>
      <c r="C471" s="10">
        <v>138</v>
      </c>
      <c r="D471" s="18">
        <v>3.4410532615200477E-3</v>
      </c>
      <c r="E471" s="19">
        <v>34.410532615200481</v>
      </c>
    </row>
    <row r="472" spans="1:5" x14ac:dyDescent="0.25">
      <c r="A472" s="16">
        <v>36220</v>
      </c>
      <c r="B472" s="10">
        <v>45253</v>
      </c>
      <c r="C472" s="10">
        <v>177</v>
      </c>
      <c r="D472" s="18">
        <v>3.9113428943937422E-3</v>
      </c>
      <c r="E472" s="19">
        <v>39.113428943937421</v>
      </c>
    </row>
    <row r="473" spans="1:5" x14ac:dyDescent="0.25">
      <c r="A473" s="16">
        <v>36251</v>
      </c>
      <c r="B473" s="10">
        <v>44378</v>
      </c>
      <c r="C473" s="10">
        <v>155</v>
      </c>
      <c r="D473" s="18">
        <v>3.492721618820136E-3</v>
      </c>
      <c r="E473" s="19">
        <v>34.927216188201356</v>
      </c>
    </row>
    <row r="474" spans="1:5" x14ac:dyDescent="0.25">
      <c r="A474" s="16">
        <v>36281</v>
      </c>
      <c r="B474" s="10">
        <v>44854</v>
      </c>
      <c r="C474" s="10">
        <v>136</v>
      </c>
      <c r="D474" s="18">
        <v>3.0320595710527491E-3</v>
      </c>
      <c r="E474" s="19">
        <v>30.320595710527492</v>
      </c>
    </row>
    <row r="475" spans="1:5" x14ac:dyDescent="0.25">
      <c r="A475" s="16">
        <v>36312</v>
      </c>
      <c r="B475" s="10">
        <v>43874</v>
      </c>
      <c r="C475" s="10">
        <v>145</v>
      </c>
      <c r="D475" s="18">
        <v>3.3049186306240599E-3</v>
      </c>
      <c r="E475" s="19">
        <v>33.0491863062406</v>
      </c>
    </row>
    <row r="476" spans="1:5" x14ac:dyDescent="0.25">
      <c r="A476" s="16">
        <v>36342</v>
      </c>
      <c r="B476" s="10">
        <v>42908</v>
      </c>
      <c r="C476" s="10">
        <v>136</v>
      </c>
      <c r="D476" s="18">
        <v>3.1695721077654518E-3</v>
      </c>
      <c r="E476" s="19">
        <v>31.695721077654515</v>
      </c>
    </row>
    <row r="477" spans="1:5" x14ac:dyDescent="0.25">
      <c r="A477" s="16">
        <v>36373</v>
      </c>
      <c r="B477" s="10">
        <v>42166</v>
      </c>
      <c r="C477" s="10">
        <v>136</v>
      </c>
      <c r="D477" s="18">
        <v>3.2253474363231039E-3</v>
      </c>
      <c r="E477" s="19">
        <v>32.253474363231035</v>
      </c>
    </row>
    <row r="478" spans="1:5" x14ac:dyDescent="0.25">
      <c r="A478" s="16">
        <v>36404</v>
      </c>
      <c r="B478" s="10">
        <v>42784</v>
      </c>
      <c r="C478" s="10">
        <v>130</v>
      </c>
      <c r="D478" s="18">
        <v>3.038519072550486E-3</v>
      </c>
      <c r="E478" s="19">
        <v>30.385190725504856</v>
      </c>
    </row>
    <row r="479" spans="1:5" x14ac:dyDescent="0.25">
      <c r="A479" s="16">
        <v>36434</v>
      </c>
      <c r="B479" s="10">
        <v>46569</v>
      </c>
      <c r="C479" s="10">
        <v>152</v>
      </c>
      <c r="D479" s="18">
        <v>3.2639738882088943E-3</v>
      </c>
      <c r="E479" s="19">
        <v>32.639738882088942</v>
      </c>
    </row>
    <row r="480" spans="1:5" x14ac:dyDescent="0.25">
      <c r="A480" s="16">
        <v>36465</v>
      </c>
      <c r="B480" s="10">
        <v>42295</v>
      </c>
      <c r="C480" s="10">
        <v>207</v>
      </c>
      <c r="D480" s="18">
        <v>4.8941955313866886E-3</v>
      </c>
      <c r="E480" s="19">
        <v>48.941955313866885</v>
      </c>
    </row>
    <row r="481" spans="1:5" x14ac:dyDescent="0.25">
      <c r="A481" s="16">
        <v>36495</v>
      </c>
      <c r="B481" s="10">
        <v>41603</v>
      </c>
      <c r="C481" s="10">
        <v>173</v>
      </c>
      <c r="D481" s="18">
        <v>4.1583539648583035E-3</v>
      </c>
      <c r="E481" s="19">
        <v>41.583539648583034</v>
      </c>
    </row>
    <row r="482" spans="1:5" x14ac:dyDescent="0.25">
      <c r="A482" s="16">
        <v>36526</v>
      </c>
      <c r="B482" s="10">
        <v>41722</v>
      </c>
      <c r="C482" s="10">
        <v>134</v>
      </c>
      <c r="D482" s="18">
        <v>3.211734816164134E-3</v>
      </c>
      <c r="E482" s="19">
        <v>32.117348161641338</v>
      </c>
    </row>
    <row r="483" spans="1:5" x14ac:dyDescent="0.25">
      <c r="A483" s="16">
        <v>36557</v>
      </c>
      <c r="B483" s="10">
        <v>41170</v>
      </c>
      <c r="C483" s="10">
        <v>116</v>
      </c>
      <c r="D483" s="18">
        <v>2.8175856205975226E-3</v>
      </c>
      <c r="E483" s="19">
        <v>28.175856205975226</v>
      </c>
    </row>
    <row r="484" spans="1:5" x14ac:dyDescent="0.25">
      <c r="A484" s="16">
        <v>36586</v>
      </c>
      <c r="B484" s="10">
        <v>45333</v>
      </c>
      <c r="C484" s="10">
        <v>167</v>
      </c>
      <c r="D484" s="18">
        <v>3.6838506165486509E-3</v>
      </c>
      <c r="E484" s="19">
        <v>36.838506165486507</v>
      </c>
    </row>
    <row r="485" spans="1:5" x14ac:dyDescent="0.25">
      <c r="A485" s="16">
        <v>36617</v>
      </c>
      <c r="B485" s="10">
        <v>41382</v>
      </c>
      <c r="C485" s="10">
        <v>146</v>
      </c>
      <c r="D485" s="18">
        <v>3.5281040065729061E-3</v>
      </c>
      <c r="E485" s="19">
        <v>35.281040065729059</v>
      </c>
    </row>
    <row r="486" spans="1:5" x14ac:dyDescent="0.25">
      <c r="A486" s="16">
        <v>36647</v>
      </c>
      <c r="B486" s="10">
        <v>42978</v>
      </c>
      <c r="C486" s="10">
        <v>212</v>
      </c>
      <c r="D486" s="18">
        <v>4.9327562939178188E-3</v>
      </c>
      <c r="E486" s="19">
        <v>49.327562939178186</v>
      </c>
    </row>
    <row r="487" spans="1:5" x14ac:dyDescent="0.25">
      <c r="A487" s="16">
        <v>36678</v>
      </c>
      <c r="B487" s="10">
        <v>42387</v>
      </c>
      <c r="C487" s="10">
        <v>116</v>
      </c>
      <c r="D487" s="18">
        <v>2.736688135513247E-3</v>
      </c>
      <c r="E487" s="19">
        <v>27.36688135513247</v>
      </c>
    </row>
    <row r="488" spans="1:5" x14ac:dyDescent="0.25">
      <c r="A488" s="16">
        <v>36708</v>
      </c>
      <c r="B488" s="10">
        <v>43200</v>
      </c>
      <c r="C488" s="10">
        <v>138</v>
      </c>
      <c r="D488" s="18">
        <v>3.1944444444444446E-3</v>
      </c>
      <c r="E488" s="19">
        <v>31.944444444444446</v>
      </c>
    </row>
    <row r="489" spans="1:5" x14ac:dyDescent="0.25">
      <c r="A489" s="16">
        <v>36739</v>
      </c>
      <c r="B489" s="10">
        <v>44159</v>
      </c>
      <c r="C489" s="10">
        <v>129</v>
      </c>
      <c r="D489" s="18">
        <v>2.9212618039357774E-3</v>
      </c>
      <c r="E489" s="19">
        <v>29.212618039357775</v>
      </c>
    </row>
    <row r="490" spans="1:5" x14ac:dyDescent="0.25">
      <c r="A490" s="16">
        <v>36770</v>
      </c>
      <c r="B490" s="10">
        <v>46064</v>
      </c>
      <c r="C490" s="10">
        <v>154</v>
      </c>
      <c r="D490" s="18">
        <v>3.3431747134421673E-3</v>
      </c>
      <c r="E490" s="19">
        <v>33.431747134421677</v>
      </c>
    </row>
    <row r="491" spans="1:5" x14ac:dyDescent="0.25">
      <c r="A491" s="16">
        <v>36800</v>
      </c>
      <c r="B491" s="10">
        <v>48271</v>
      </c>
      <c r="C491" s="10">
        <v>123</v>
      </c>
      <c r="D491" s="18">
        <v>2.5481137743158418E-3</v>
      </c>
      <c r="E491" s="19">
        <v>25.481137743158417</v>
      </c>
    </row>
    <row r="492" spans="1:5" x14ac:dyDescent="0.25">
      <c r="A492" s="16">
        <v>36831</v>
      </c>
      <c r="B492" s="10">
        <v>46460</v>
      </c>
      <c r="C492" s="10">
        <v>125</v>
      </c>
      <c r="D492" s="18">
        <v>2.6904864399483427E-3</v>
      </c>
      <c r="E492" s="19">
        <v>26.904864399483426</v>
      </c>
    </row>
    <row r="493" spans="1:5" x14ac:dyDescent="0.25">
      <c r="A493" s="16">
        <v>36861</v>
      </c>
      <c r="B493" s="10">
        <v>42929</v>
      </c>
      <c r="C493" s="10">
        <v>128</v>
      </c>
      <c r="D493" s="18">
        <v>2.9816674043187589E-3</v>
      </c>
      <c r="E493" s="19">
        <v>29.816674043187589</v>
      </c>
    </row>
    <row r="494" spans="1:5" x14ac:dyDescent="0.25">
      <c r="A494" s="16">
        <v>36892</v>
      </c>
      <c r="B494" s="10">
        <v>45021</v>
      </c>
      <c r="C494" s="10">
        <v>117</v>
      </c>
      <c r="D494" s="18">
        <v>2.5987872326247753E-3</v>
      </c>
      <c r="E494" s="19">
        <v>25.987872326247754</v>
      </c>
    </row>
    <row r="495" spans="1:5" x14ac:dyDescent="0.25">
      <c r="A495" s="16">
        <v>36923</v>
      </c>
      <c r="B495" s="10">
        <v>41654</v>
      </c>
      <c r="C495" s="10">
        <v>86</v>
      </c>
      <c r="D495" s="18">
        <v>2.0646276468046288E-3</v>
      </c>
      <c r="E495" s="19">
        <v>20.646276468046288</v>
      </c>
    </row>
    <row r="496" spans="1:5" x14ac:dyDescent="0.25">
      <c r="A496" s="16">
        <v>36951</v>
      </c>
      <c r="B496" s="10">
        <v>47052</v>
      </c>
      <c r="C496" s="10">
        <v>118</v>
      </c>
      <c r="D496" s="18">
        <v>2.5078636402278329E-3</v>
      </c>
      <c r="E496" s="19">
        <v>25.078636402278327</v>
      </c>
    </row>
    <row r="497" spans="1:5" x14ac:dyDescent="0.25">
      <c r="A497" s="16">
        <v>36982</v>
      </c>
      <c r="B497" s="10">
        <v>43713</v>
      </c>
      <c r="C497" s="10">
        <v>150</v>
      </c>
      <c r="D497" s="18">
        <v>3.4314734747100404E-3</v>
      </c>
      <c r="E497" s="19">
        <v>34.314734747100403</v>
      </c>
    </row>
    <row r="498" spans="1:5" x14ac:dyDescent="0.25">
      <c r="A498" s="16">
        <v>37012</v>
      </c>
      <c r="B498" s="10">
        <v>46414</v>
      </c>
      <c r="C498" s="10">
        <v>129</v>
      </c>
      <c r="D498" s="18">
        <v>2.7793338216917309E-3</v>
      </c>
      <c r="E498" s="19">
        <v>27.793338216917306</v>
      </c>
    </row>
    <row r="499" spans="1:5" x14ac:dyDescent="0.25">
      <c r="A499" s="16">
        <v>37043</v>
      </c>
      <c r="B499" s="10">
        <v>43767</v>
      </c>
      <c r="C499" s="10">
        <v>132</v>
      </c>
      <c r="D499" s="18">
        <v>3.0159709370073343E-3</v>
      </c>
      <c r="E499" s="19">
        <v>30.159709370073344</v>
      </c>
    </row>
    <row r="500" spans="1:5" x14ac:dyDescent="0.25">
      <c r="A500" s="16">
        <v>37073</v>
      </c>
      <c r="B500" s="10">
        <v>43150</v>
      </c>
      <c r="C500" s="10">
        <v>148</v>
      </c>
      <c r="D500" s="18">
        <v>3.4298957126303593E-3</v>
      </c>
      <c r="E500" s="19">
        <v>34.298957126303591</v>
      </c>
    </row>
    <row r="501" spans="1:5" x14ac:dyDescent="0.25">
      <c r="A501" s="16">
        <v>37104</v>
      </c>
      <c r="B501" s="10">
        <v>43485</v>
      </c>
      <c r="C501" s="10">
        <v>123</v>
      </c>
      <c r="D501" s="18">
        <v>2.8285615729561919E-3</v>
      </c>
      <c r="E501" s="19">
        <v>28.285615729561918</v>
      </c>
    </row>
    <row r="502" spans="1:5" x14ac:dyDescent="0.25">
      <c r="A502" s="16">
        <v>37135</v>
      </c>
      <c r="B502" s="10">
        <v>43515</v>
      </c>
      <c r="C502" s="10">
        <v>105</v>
      </c>
      <c r="D502" s="18">
        <v>2.4129610479145121E-3</v>
      </c>
      <c r="E502" s="19">
        <v>24.129610479145121</v>
      </c>
    </row>
    <row r="503" spans="1:5" x14ac:dyDescent="0.25">
      <c r="A503" s="16">
        <v>37165</v>
      </c>
      <c r="B503" s="10">
        <v>47417</v>
      </c>
      <c r="C503" s="10">
        <v>114</v>
      </c>
      <c r="D503" s="18">
        <v>2.404201024948858E-3</v>
      </c>
      <c r="E503" s="19">
        <v>24.04201024948858</v>
      </c>
    </row>
    <row r="504" spans="1:5" x14ac:dyDescent="0.25">
      <c r="A504" s="16">
        <v>37196</v>
      </c>
      <c r="B504" s="10">
        <v>45751</v>
      </c>
      <c r="C504" s="10">
        <v>154</v>
      </c>
      <c r="D504" s="18">
        <v>3.366046643789207E-3</v>
      </c>
      <c r="E504" s="19">
        <v>33.660466437892069</v>
      </c>
    </row>
    <row r="505" spans="1:5" x14ac:dyDescent="0.25">
      <c r="A505" s="16">
        <v>37226</v>
      </c>
      <c r="B505" s="10">
        <v>42871</v>
      </c>
      <c r="C505" s="10">
        <v>147</v>
      </c>
      <c r="D505" s="18">
        <v>3.4288913251382053E-3</v>
      </c>
      <c r="E505" s="19">
        <v>34.288913251382056</v>
      </c>
    </row>
    <row r="506" spans="1:5" x14ac:dyDescent="0.25">
      <c r="A506" s="16">
        <v>37257</v>
      </c>
      <c r="B506" s="10">
        <v>44256</v>
      </c>
      <c r="C506" s="10">
        <v>140</v>
      </c>
      <c r="D506" s="18">
        <v>3.1634128705712219E-3</v>
      </c>
      <c r="E506" s="19">
        <v>31.634128705712218</v>
      </c>
    </row>
    <row r="507" spans="1:5" x14ac:dyDescent="0.25">
      <c r="A507" s="16">
        <v>37288</v>
      </c>
      <c r="B507" s="10">
        <v>41942</v>
      </c>
      <c r="C507" s="10">
        <v>134</v>
      </c>
      <c r="D507" s="18">
        <v>3.1948881789137379E-3</v>
      </c>
      <c r="E507" s="19">
        <v>31.948881789137378</v>
      </c>
    </row>
    <row r="508" spans="1:5" x14ac:dyDescent="0.25">
      <c r="A508" s="16">
        <v>37316</v>
      </c>
      <c r="B508" s="10">
        <v>46216</v>
      </c>
      <c r="C508" s="10">
        <v>249</v>
      </c>
      <c r="D508" s="18">
        <v>5.387744504067855E-3</v>
      </c>
      <c r="E508" s="19">
        <v>53.877445040678552</v>
      </c>
    </row>
    <row r="509" spans="1:5" x14ac:dyDescent="0.25">
      <c r="A509" s="16">
        <v>37347</v>
      </c>
      <c r="B509" s="10">
        <v>43498</v>
      </c>
      <c r="C509" s="10">
        <v>159</v>
      </c>
      <c r="D509" s="18">
        <v>3.6553404754241575E-3</v>
      </c>
      <c r="E509" s="19">
        <v>36.553404754241576</v>
      </c>
    </row>
    <row r="510" spans="1:5" x14ac:dyDescent="0.25">
      <c r="A510" s="16">
        <v>37377</v>
      </c>
      <c r="B510" s="10">
        <v>45473</v>
      </c>
      <c r="C510" s="10">
        <v>187</v>
      </c>
      <c r="D510" s="18">
        <v>4.112330393860093E-3</v>
      </c>
      <c r="E510" s="19">
        <v>41.123303938600927</v>
      </c>
    </row>
    <row r="511" spans="1:5" x14ac:dyDescent="0.25">
      <c r="A511" s="16">
        <v>37408</v>
      </c>
      <c r="B511" s="10">
        <v>43737</v>
      </c>
      <c r="C511" s="10">
        <v>174</v>
      </c>
      <c r="D511" s="18">
        <v>3.978324987996433E-3</v>
      </c>
      <c r="E511" s="19">
        <v>39.78324987996433</v>
      </c>
    </row>
    <row r="512" spans="1:5" x14ac:dyDescent="0.25">
      <c r="A512" s="16">
        <v>37438</v>
      </c>
      <c r="B512" s="10">
        <v>41861</v>
      </c>
      <c r="C512" s="10">
        <v>170</v>
      </c>
      <c r="D512" s="18">
        <v>4.0610592197988585E-3</v>
      </c>
      <c r="E512" s="19">
        <v>40.610592197988581</v>
      </c>
    </row>
    <row r="513" spans="1:5" x14ac:dyDescent="0.25">
      <c r="A513" s="16">
        <v>37469</v>
      </c>
      <c r="B513" s="10">
        <v>42309</v>
      </c>
      <c r="C513" s="10">
        <v>146</v>
      </c>
      <c r="D513" s="18">
        <v>3.4508024297430807E-3</v>
      </c>
      <c r="E513" s="19">
        <v>34.508024297430808</v>
      </c>
    </row>
    <row r="514" spans="1:5" x14ac:dyDescent="0.25">
      <c r="A514" s="16">
        <v>37500</v>
      </c>
      <c r="B514" s="10">
        <v>44064</v>
      </c>
      <c r="C514" s="10">
        <v>122</v>
      </c>
      <c r="D514" s="18">
        <v>2.7687000726216411E-3</v>
      </c>
      <c r="E514" s="19">
        <v>27.687000726216411</v>
      </c>
    </row>
    <row r="515" spans="1:5" x14ac:dyDescent="0.25">
      <c r="A515" s="16">
        <v>37530</v>
      </c>
      <c r="B515" s="10">
        <v>47318</v>
      </c>
      <c r="C515" s="10">
        <v>154</v>
      </c>
      <c r="D515" s="18">
        <v>3.254575425842174E-3</v>
      </c>
      <c r="E515" s="19">
        <v>32.545754258421738</v>
      </c>
    </row>
    <row r="516" spans="1:5" x14ac:dyDescent="0.25">
      <c r="A516" s="16">
        <v>37561</v>
      </c>
      <c r="B516" s="10">
        <v>46147</v>
      </c>
      <c r="C516" s="10">
        <v>147</v>
      </c>
      <c r="D516" s="18">
        <v>3.1854725117559106E-3</v>
      </c>
      <c r="E516" s="19">
        <v>31.854725117559106</v>
      </c>
    </row>
    <row r="517" spans="1:5" x14ac:dyDescent="0.25">
      <c r="A517" s="16">
        <v>37591</v>
      </c>
      <c r="B517" s="10">
        <v>44493</v>
      </c>
      <c r="C517" s="10">
        <v>110</v>
      </c>
      <c r="D517" s="18">
        <v>2.4722990133279393E-3</v>
      </c>
      <c r="E517" s="19">
        <v>24.722990133279392</v>
      </c>
    </row>
    <row r="518" spans="1:5" x14ac:dyDescent="0.25">
      <c r="A518" s="16">
        <v>37622</v>
      </c>
      <c r="B518" s="10">
        <v>45896</v>
      </c>
      <c r="C518" s="10">
        <v>116</v>
      </c>
      <c r="D518" s="18">
        <v>2.5274533728429495E-3</v>
      </c>
      <c r="E518" s="19">
        <v>25.274533728429493</v>
      </c>
    </row>
    <row r="519" spans="1:5" x14ac:dyDescent="0.25">
      <c r="A519" s="16">
        <v>37653</v>
      </c>
      <c r="B519" s="10">
        <v>42757</v>
      </c>
      <c r="C519" s="10">
        <v>135</v>
      </c>
      <c r="D519" s="18">
        <v>3.1573777393175385E-3</v>
      </c>
      <c r="E519" s="19">
        <v>31.573777393175384</v>
      </c>
    </row>
    <row r="520" spans="1:5" x14ac:dyDescent="0.25">
      <c r="A520" s="16">
        <v>37681</v>
      </c>
      <c r="B520" s="10">
        <v>48121</v>
      </c>
      <c r="C520" s="10">
        <v>112</v>
      </c>
      <c r="D520" s="18">
        <v>2.3274661790070863E-3</v>
      </c>
      <c r="E520" s="19">
        <v>23.274661790070862</v>
      </c>
    </row>
    <row r="521" spans="1:5" x14ac:dyDescent="0.25">
      <c r="A521" s="16">
        <v>37712</v>
      </c>
      <c r="B521" s="10">
        <v>45539</v>
      </c>
      <c r="C521" s="10">
        <v>74</v>
      </c>
      <c r="D521" s="18">
        <v>1.624980785700169E-3</v>
      </c>
      <c r="E521" s="19">
        <v>16.249807857001692</v>
      </c>
    </row>
    <row r="522" spans="1:5" x14ac:dyDescent="0.25">
      <c r="A522" s="16">
        <v>37742</v>
      </c>
      <c r="B522" s="10">
        <v>46156</v>
      </c>
      <c r="C522" s="10">
        <v>132</v>
      </c>
      <c r="D522" s="18">
        <v>2.859866539561487E-3</v>
      </c>
      <c r="E522" s="19">
        <v>28.598665395614869</v>
      </c>
    </row>
    <row r="523" spans="1:5" x14ac:dyDescent="0.25">
      <c r="A523" s="16">
        <v>37773</v>
      </c>
      <c r="B523" s="10">
        <v>45040</v>
      </c>
      <c r="C523" s="10">
        <v>148</v>
      </c>
      <c r="D523" s="18">
        <v>3.285968028419183E-3</v>
      </c>
      <c r="E523" s="19">
        <v>32.859680284191825</v>
      </c>
    </row>
    <row r="524" spans="1:5" x14ac:dyDescent="0.25">
      <c r="A524" s="16">
        <v>37803</v>
      </c>
      <c r="B524" s="10">
        <v>43960</v>
      </c>
      <c r="C524" s="10">
        <v>125</v>
      </c>
      <c r="D524" s="18">
        <v>2.843494085532302E-3</v>
      </c>
      <c r="E524" s="19">
        <v>28.434940855323021</v>
      </c>
    </row>
    <row r="525" spans="1:5" x14ac:dyDescent="0.25">
      <c r="A525" s="16">
        <v>37834</v>
      </c>
      <c r="B525" s="10">
        <v>43989</v>
      </c>
      <c r="C525" s="10">
        <v>108</v>
      </c>
      <c r="D525" s="18">
        <v>2.4551592443565438E-3</v>
      </c>
      <c r="E525" s="19">
        <v>24.551592443565436</v>
      </c>
    </row>
    <row r="526" spans="1:5" x14ac:dyDescent="0.25">
      <c r="A526" s="16">
        <v>37865</v>
      </c>
      <c r="B526" s="10">
        <v>44463</v>
      </c>
      <c r="C526" s="10">
        <v>177</v>
      </c>
      <c r="D526" s="18">
        <v>3.9808380001349437E-3</v>
      </c>
      <c r="E526" s="19">
        <v>39.808380001349434</v>
      </c>
    </row>
    <row r="527" spans="1:5" x14ac:dyDescent="0.25">
      <c r="A527" s="16">
        <v>37895</v>
      </c>
      <c r="B527" s="10">
        <v>48719</v>
      </c>
      <c r="C527" s="10">
        <v>153</v>
      </c>
      <c r="D527" s="18">
        <v>3.1404585479997537E-3</v>
      </c>
      <c r="E527" s="19">
        <v>31.404585479997536</v>
      </c>
    </row>
    <row r="528" spans="1:5" x14ac:dyDescent="0.25">
      <c r="A528" s="16">
        <v>37926</v>
      </c>
      <c r="B528" s="10">
        <v>45238</v>
      </c>
      <c r="C528" s="10">
        <v>227</v>
      </c>
      <c r="D528" s="18">
        <v>5.0179053008532646E-3</v>
      </c>
      <c r="E528" s="19">
        <v>50.179053008532648</v>
      </c>
    </row>
    <row r="529" spans="1:5" x14ac:dyDescent="0.25">
      <c r="A529" s="16">
        <v>37956</v>
      </c>
      <c r="B529" s="10">
        <v>43521</v>
      </c>
      <c r="C529" s="10">
        <v>203</v>
      </c>
      <c r="D529" s="18">
        <v>4.6644148801727901E-3</v>
      </c>
      <c r="E529" s="19">
        <v>46.644148801727901</v>
      </c>
    </row>
    <row r="530" spans="1:5" x14ac:dyDescent="0.25">
      <c r="A530" s="16">
        <v>37987</v>
      </c>
      <c r="B530" s="10">
        <v>45338</v>
      </c>
      <c r="C530" s="10">
        <v>140</v>
      </c>
      <c r="D530" s="18">
        <v>3.087917420265561E-3</v>
      </c>
      <c r="E530" s="19">
        <v>30.879174202655609</v>
      </c>
    </row>
    <row r="531" spans="1:5" x14ac:dyDescent="0.25">
      <c r="A531" s="16">
        <v>38018</v>
      </c>
      <c r="B531" s="10">
        <v>44069</v>
      </c>
      <c r="C531" s="10">
        <v>156</v>
      </c>
      <c r="D531" s="18">
        <v>3.5399033334089724E-3</v>
      </c>
      <c r="E531" s="19">
        <v>35.399033334089722</v>
      </c>
    </row>
    <row r="532" spans="1:5" x14ac:dyDescent="0.25">
      <c r="A532" s="16">
        <v>38047</v>
      </c>
      <c r="B532" s="10">
        <v>46454</v>
      </c>
      <c r="C532" s="10">
        <v>126</v>
      </c>
      <c r="D532" s="18">
        <v>2.7123606148017395E-3</v>
      </c>
      <c r="E532" s="19">
        <v>27.123606148017394</v>
      </c>
    </row>
    <row r="533" spans="1:5" x14ac:dyDescent="0.25">
      <c r="A533" s="16">
        <v>38078</v>
      </c>
      <c r="B533" s="10">
        <v>45096</v>
      </c>
      <c r="C533" s="10">
        <v>128</v>
      </c>
      <c r="D533" s="18">
        <v>2.8383892141209863E-3</v>
      </c>
      <c r="E533" s="19">
        <v>28.383892141209859</v>
      </c>
    </row>
    <row r="534" spans="1:5" x14ac:dyDescent="0.25">
      <c r="A534" s="16">
        <v>38108</v>
      </c>
      <c r="B534" s="10">
        <v>45168</v>
      </c>
      <c r="C534" s="10">
        <v>140</v>
      </c>
      <c r="D534" s="18">
        <v>3.0995394969890186E-3</v>
      </c>
      <c r="E534" s="19">
        <v>30.995394969890182</v>
      </c>
    </row>
    <row r="535" spans="1:5" x14ac:dyDescent="0.25">
      <c r="A535" s="16">
        <v>38139</v>
      </c>
      <c r="B535" s="10">
        <v>43589</v>
      </c>
      <c r="C535" s="10">
        <v>100</v>
      </c>
      <c r="D535" s="18">
        <v>2.2941567826745279E-3</v>
      </c>
      <c r="E535" s="19">
        <v>22.941567826745278</v>
      </c>
    </row>
    <row r="536" spans="1:5" x14ac:dyDescent="0.25">
      <c r="A536" s="16">
        <v>38169</v>
      </c>
      <c r="B536" s="10">
        <v>43498</v>
      </c>
      <c r="C536" s="10">
        <v>149</v>
      </c>
      <c r="D536" s="18">
        <v>3.4254448480389903E-3</v>
      </c>
      <c r="E536" s="19">
        <v>34.254448480389904</v>
      </c>
    </row>
    <row r="537" spans="1:5" x14ac:dyDescent="0.25">
      <c r="A537" s="16">
        <v>38200</v>
      </c>
      <c r="B537" s="10">
        <v>44333</v>
      </c>
      <c r="C537" s="10">
        <v>128</v>
      </c>
      <c r="D537" s="18">
        <v>2.8872397536823585E-3</v>
      </c>
      <c r="E537" s="19">
        <v>28.872397536823584</v>
      </c>
    </row>
    <row r="538" spans="1:5" x14ac:dyDescent="0.25">
      <c r="A538" s="16">
        <v>38231</v>
      </c>
      <c r="B538" s="10">
        <v>43461</v>
      </c>
      <c r="C538" s="10">
        <v>124</v>
      </c>
      <c r="D538" s="18">
        <v>2.8531326936793908E-3</v>
      </c>
      <c r="E538" s="19">
        <v>28.531326936793906</v>
      </c>
    </row>
    <row r="539" spans="1:5" x14ac:dyDescent="0.25">
      <c r="A539" s="16">
        <v>38261</v>
      </c>
      <c r="B539" s="10">
        <v>46664</v>
      </c>
      <c r="C539" s="10">
        <v>137</v>
      </c>
      <c r="D539" s="18">
        <v>2.9358820504028801E-3</v>
      </c>
      <c r="E539" s="19">
        <v>29.358820504028799</v>
      </c>
    </row>
    <row r="540" spans="1:5" x14ac:dyDescent="0.25">
      <c r="A540" s="16">
        <v>38292</v>
      </c>
      <c r="B540" s="10">
        <v>43461</v>
      </c>
      <c r="C540" s="10">
        <v>135</v>
      </c>
      <c r="D540" s="18">
        <v>3.1062331745703043E-3</v>
      </c>
      <c r="E540" s="19">
        <v>31.062331745703041</v>
      </c>
    </row>
    <row r="541" spans="1:5" x14ac:dyDescent="0.25">
      <c r="A541" s="16">
        <v>38322</v>
      </c>
      <c r="B541" s="10">
        <v>42524</v>
      </c>
      <c r="C541" s="10">
        <v>128</v>
      </c>
      <c r="D541" s="18">
        <v>3.0100649045245037E-3</v>
      </c>
      <c r="E541" s="19">
        <v>30.100649045245039</v>
      </c>
    </row>
    <row r="542" spans="1:5" x14ac:dyDescent="0.25">
      <c r="A542" s="16">
        <v>38353</v>
      </c>
      <c r="B542" s="10">
        <v>44550</v>
      </c>
      <c r="C542" s="10">
        <v>123</v>
      </c>
      <c r="D542" s="18">
        <v>2.7609427609427608E-3</v>
      </c>
      <c r="E542" s="19">
        <v>27.609427609427605</v>
      </c>
    </row>
    <row r="543" spans="1:5" x14ac:dyDescent="0.25">
      <c r="A543" s="16">
        <v>38384</v>
      </c>
      <c r="B543" s="10">
        <v>41672</v>
      </c>
      <c r="C543" s="10">
        <v>83</v>
      </c>
      <c r="D543" s="18">
        <v>1.9917450566327511E-3</v>
      </c>
      <c r="E543" s="19">
        <v>19.91745056632751</v>
      </c>
    </row>
    <row r="544" spans="1:5" x14ac:dyDescent="0.25">
      <c r="A544" s="16">
        <v>38412</v>
      </c>
      <c r="B544" s="10">
        <v>45923</v>
      </c>
      <c r="C544" s="10">
        <v>106</v>
      </c>
      <c r="D544" s="18">
        <v>2.308211571543671E-3</v>
      </c>
      <c r="E544" s="19">
        <v>23.082115715436711</v>
      </c>
    </row>
    <row r="545" spans="1:5" x14ac:dyDescent="0.25">
      <c r="A545" s="16">
        <v>38443</v>
      </c>
      <c r="B545" s="10">
        <v>44121</v>
      </c>
      <c r="C545" s="10">
        <v>139</v>
      </c>
      <c r="D545" s="18">
        <v>3.1504272341968675E-3</v>
      </c>
      <c r="E545" s="19">
        <v>31.504272341968676</v>
      </c>
    </row>
    <row r="546" spans="1:5" x14ac:dyDescent="0.25">
      <c r="A546" s="16">
        <v>38473</v>
      </c>
      <c r="B546" s="10">
        <v>44410</v>
      </c>
      <c r="C546" s="10">
        <v>148</v>
      </c>
      <c r="D546" s="18">
        <v>3.3325827516325151E-3</v>
      </c>
      <c r="E546" s="19">
        <v>33.325827516325148</v>
      </c>
    </row>
    <row r="547" spans="1:5" x14ac:dyDescent="0.25">
      <c r="A547" s="16">
        <v>38504</v>
      </c>
      <c r="B547" s="10">
        <v>43468</v>
      </c>
      <c r="C547" s="10">
        <v>168</v>
      </c>
      <c r="D547" s="18">
        <v>3.8649121192601455E-3</v>
      </c>
      <c r="E547" s="19">
        <v>38.649121192601456</v>
      </c>
    </row>
    <row r="548" spans="1:5" x14ac:dyDescent="0.25">
      <c r="A548" s="16">
        <v>38534</v>
      </c>
      <c r="B548" s="10">
        <v>43201</v>
      </c>
      <c r="C548" s="10">
        <v>147</v>
      </c>
      <c r="D548" s="18">
        <v>3.4026990115969538E-3</v>
      </c>
      <c r="E548" s="19">
        <v>34.026990115969532</v>
      </c>
    </row>
    <row r="549" spans="1:5" x14ac:dyDescent="0.25">
      <c r="A549" s="16">
        <v>38565</v>
      </c>
      <c r="B549" s="10">
        <v>41689</v>
      </c>
      <c r="C549" s="10">
        <v>95</v>
      </c>
      <c r="D549" s="18">
        <v>2.2787785746839692E-3</v>
      </c>
      <c r="E549" s="19">
        <v>22.787785746839692</v>
      </c>
    </row>
    <row r="550" spans="1:5" x14ac:dyDescent="0.25">
      <c r="A550" s="16">
        <v>38596</v>
      </c>
      <c r="B550" s="10">
        <v>44533</v>
      </c>
      <c r="C550" s="10">
        <v>102</v>
      </c>
      <c r="D550" s="18">
        <v>2.2904363056609704E-3</v>
      </c>
      <c r="E550" s="19">
        <v>22.904363056609704</v>
      </c>
    </row>
    <row r="551" spans="1:5" x14ac:dyDescent="0.25">
      <c r="A551" s="16">
        <v>38626</v>
      </c>
      <c r="B551" s="10">
        <v>45988</v>
      </c>
      <c r="C551" s="10">
        <v>158</v>
      </c>
      <c r="D551" s="18">
        <v>3.4356788727494128E-3</v>
      </c>
      <c r="E551" s="19">
        <v>34.356788727494127</v>
      </c>
    </row>
    <row r="552" spans="1:5" x14ac:dyDescent="0.25">
      <c r="A552" s="16">
        <v>38657</v>
      </c>
      <c r="B552" s="10">
        <v>43506</v>
      </c>
      <c r="C552" s="10">
        <v>122</v>
      </c>
      <c r="D552" s="18">
        <v>2.804210913437227E-3</v>
      </c>
      <c r="E552" s="19">
        <v>28.042109134372268</v>
      </c>
    </row>
    <row r="553" spans="1:5" x14ac:dyDescent="0.25">
      <c r="A553" s="16">
        <v>38687</v>
      </c>
      <c r="B553" s="10">
        <v>42668</v>
      </c>
      <c r="C553" s="10">
        <v>137</v>
      </c>
      <c r="D553" s="18">
        <v>3.2108371613387083E-3</v>
      </c>
      <c r="E553" s="19">
        <v>32.108371613387085</v>
      </c>
    </row>
    <row r="554" spans="1:5" x14ac:dyDescent="0.25">
      <c r="A554" s="16">
        <v>38718</v>
      </c>
      <c r="B554" s="10">
        <v>43529</v>
      </c>
      <c r="C554" s="10">
        <v>103</v>
      </c>
      <c r="D554" s="18">
        <v>2.3662385995543199E-3</v>
      </c>
      <c r="E554" s="19">
        <v>23.662385995543197</v>
      </c>
    </row>
    <row r="555" spans="1:5" x14ac:dyDescent="0.25">
      <c r="A555" s="16">
        <v>38749</v>
      </c>
      <c r="B555" s="10">
        <v>41175</v>
      </c>
      <c r="C555" s="10">
        <v>100</v>
      </c>
      <c r="D555" s="18">
        <v>2.4286581663630845E-3</v>
      </c>
      <c r="E555" s="19">
        <v>24.286581663630848</v>
      </c>
    </row>
    <row r="556" spans="1:5" x14ac:dyDescent="0.25">
      <c r="A556" s="16">
        <v>38777</v>
      </c>
      <c r="B556" s="10">
        <v>45637</v>
      </c>
      <c r="C556" s="10">
        <v>111</v>
      </c>
      <c r="D556" s="18">
        <v>2.4322370006792733E-3</v>
      </c>
      <c r="E556" s="19">
        <v>24.322370006792731</v>
      </c>
    </row>
    <row r="557" spans="1:5" x14ac:dyDescent="0.25">
      <c r="A557" s="16">
        <v>38808</v>
      </c>
      <c r="B557" s="10">
        <v>42524</v>
      </c>
      <c r="C557" s="10">
        <v>113</v>
      </c>
      <c r="D557" s="18">
        <v>2.6573229235255383E-3</v>
      </c>
      <c r="E557" s="19">
        <v>26.573229235255379</v>
      </c>
    </row>
    <row r="558" spans="1:5" x14ac:dyDescent="0.25">
      <c r="A558" s="16">
        <v>38838</v>
      </c>
      <c r="B558" s="10">
        <v>43247</v>
      </c>
      <c r="C558" s="10">
        <v>117</v>
      </c>
      <c r="D558" s="18">
        <v>2.7053899692464217E-3</v>
      </c>
      <c r="E558" s="19">
        <v>27.053899692464217</v>
      </c>
    </row>
    <row r="559" spans="1:5" x14ac:dyDescent="0.25">
      <c r="A559" s="16">
        <v>38869</v>
      </c>
      <c r="B559" s="10">
        <v>42844</v>
      </c>
      <c r="C559" s="10">
        <v>115</v>
      </c>
      <c r="D559" s="18">
        <v>2.6841564746522269E-3</v>
      </c>
      <c r="E559" s="19">
        <v>26.841564746522266</v>
      </c>
    </row>
    <row r="560" spans="1:5" x14ac:dyDescent="0.25">
      <c r="A560" s="16">
        <v>38899</v>
      </c>
      <c r="B560" s="10">
        <v>41414</v>
      </c>
      <c r="C560" s="10">
        <v>128</v>
      </c>
      <c r="D560" s="18">
        <v>3.0907422610711353E-3</v>
      </c>
      <c r="E560" s="19">
        <v>30.90742261071135</v>
      </c>
    </row>
    <row r="561" spans="1:5" x14ac:dyDescent="0.25">
      <c r="A561" s="16">
        <v>38930</v>
      </c>
      <c r="B561" s="10">
        <v>41936</v>
      </c>
      <c r="C561" s="10">
        <v>88</v>
      </c>
      <c r="D561" s="18">
        <v>2.0984357115604729E-3</v>
      </c>
      <c r="E561" s="19">
        <v>20.98435711560473</v>
      </c>
    </row>
    <row r="562" spans="1:5" x14ac:dyDescent="0.25">
      <c r="A562" s="16">
        <v>38961</v>
      </c>
      <c r="B562" s="10">
        <v>42557</v>
      </c>
      <c r="C562" s="10">
        <v>114</v>
      </c>
      <c r="D562" s="18">
        <v>2.6787602509575391E-3</v>
      </c>
      <c r="E562" s="19">
        <v>26.787602509575393</v>
      </c>
    </row>
    <row r="563" spans="1:5" x14ac:dyDescent="0.25">
      <c r="A563" s="16">
        <v>38991</v>
      </c>
      <c r="B563" s="10">
        <v>44316</v>
      </c>
      <c r="C563" s="10">
        <v>105</v>
      </c>
      <c r="D563" s="18">
        <v>2.3693474140265365E-3</v>
      </c>
      <c r="E563" s="19">
        <v>23.693474140265362</v>
      </c>
    </row>
    <row r="564" spans="1:5" x14ac:dyDescent="0.25">
      <c r="A564" s="16">
        <v>39022</v>
      </c>
      <c r="B564" s="10">
        <v>43465</v>
      </c>
      <c r="C564" s="10">
        <v>113</v>
      </c>
      <c r="D564" s="18">
        <v>2.5997929368457378E-3</v>
      </c>
      <c r="E564" s="19">
        <v>25.997929368457378</v>
      </c>
    </row>
    <row r="565" spans="1:5" x14ac:dyDescent="0.25">
      <c r="A565" s="16">
        <v>39052</v>
      </c>
      <c r="B565" s="10">
        <v>41148</v>
      </c>
      <c r="C565" s="10">
        <v>111</v>
      </c>
      <c r="D565" s="18">
        <v>2.6975794692330126E-3</v>
      </c>
      <c r="E565" s="19">
        <v>26.975794692330123</v>
      </c>
    </row>
    <row r="566" spans="1:5" x14ac:dyDescent="0.25">
      <c r="A566" s="16">
        <v>39083</v>
      </c>
      <c r="B566" s="10">
        <v>41773</v>
      </c>
      <c r="C566" s="10">
        <v>94</v>
      </c>
      <c r="D566" s="18">
        <v>2.2502573432600006E-3</v>
      </c>
      <c r="E566" s="19">
        <v>22.502573432600006</v>
      </c>
    </row>
    <row r="567" spans="1:5" x14ac:dyDescent="0.25">
      <c r="A567" s="16">
        <v>39114</v>
      </c>
      <c r="B567" s="10">
        <v>38831</v>
      </c>
      <c r="C567" s="10">
        <v>107</v>
      </c>
      <c r="D567" s="18">
        <v>2.7555303752156784E-3</v>
      </c>
      <c r="E567" s="19">
        <v>27.555303752156785</v>
      </c>
    </row>
    <row r="568" spans="1:5" x14ac:dyDescent="0.25">
      <c r="A568" s="16">
        <v>39142</v>
      </c>
      <c r="B568" s="10">
        <v>43810</v>
      </c>
      <c r="C568" s="10">
        <v>117</v>
      </c>
      <c r="D568" s="18">
        <v>2.6706231454005935E-3</v>
      </c>
      <c r="E568" s="19">
        <v>26.706231454005934</v>
      </c>
    </row>
    <row r="569" spans="1:5" x14ac:dyDescent="0.25">
      <c r="A569" s="16">
        <v>39173</v>
      </c>
      <c r="B569" s="10">
        <v>38768</v>
      </c>
      <c r="C569" s="10">
        <v>118</v>
      </c>
      <c r="D569" s="18">
        <v>3.0437474205530332E-3</v>
      </c>
      <c r="E569" s="19">
        <v>30.437474205530329</v>
      </c>
    </row>
    <row r="570" spans="1:5" x14ac:dyDescent="0.25">
      <c r="A570" s="16">
        <v>39203</v>
      </c>
      <c r="B570" s="10">
        <v>36013</v>
      </c>
      <c r="C570" s="10">
        <v>107</v>
      </c>
      <c r="D570" s="18">
        <v>2.9711493071946241E-3</v>
      </c>
      <c r="E570" s="19">
        <v>29.711493071946236</v>
      </c>
    </row>
    <row r="571" spans="1:5" x14ac:dyDescent="0.25">
      <c r="A571" s="16">
        <v>39234</v>
      </c>
      <c r="B571" s="10">
        <v>37929</v>
      </c>
      <c r="C571" s="10">
        <v>130</v>
      </c>
      <c r="D571" s="18">
        <v>3.4274565635793192E-3</v>
      </c>
      <c r="E571" s="19">
        <v>34.274565635793195</v>
      </c>
    </row>
    <row r="572" spans="1:5" x14ac:dyDescent="0.25">
      <c r="A572" s="16">
        <v>39264</v>
      </c>
      <c r="B572" s="10">
        <v>38571</v>
      </c>
      <c r="C572" s="10">
        <v>94</v>
      </c>
      <c r="D572" s="18">
        <v>2.4370641155272094E-3</v>
      </c>
      <c r="E572" s="19">
        <v>24.370641155272093</v>
      </c>
    </row>
    <row r="573" spans="1:5" x14ac:dyDescent="0.25">
      <c r="A573" s="16">
        <v>39295</v>
      </c>
      <c r="B573" s="10">
        <v>40563</v>
      </c>
      <c r="C573" s="10">
        <v>94</v>
      </c>
      <c r="D573" s="18">
        <v>2.3173828365752039E-3</v>
      </c>
      <c r="E573" s="19">
        <v>23.173828365752041</v>
      </c>
    </row>
    <row r="574" spans="1:5" x14ac:dyDescent="0.25">
      <c r="A574" s="16">
        <v>39326</v>
      </c>
      <c r="B574" s="10">
        <v>40006</v>
      </c>
      <c r="C574" s="10">
        <v>76</v>
      </c>
      <c r="D574" s="18">
        <v>1.8997150427435884E-3</v>
      </c>
      <c r="E574" s="19">
        <v>18.997150427435884</v>
      </c>
    </row>
    <row r="575" spans="1:5" x14ac:dyDescent="0.25">
      <c r="A575" s="16">
        <v>39356</v>
      </c>
      <c r="B575" s="10">
        <v>41341</v>
      </c>
      <c r="C575" s="10">
        <v>107</v>
      </c>
      <c r="D575" s="18">
        <v>2.5882296025737162E-3</v>
      </c>
      <c r="E575" s="19">
        <v>25.882296025737162</v>
      </c>
    </row>
    <row r="576" spans="1:5" x14ac:dyDescent="0.25">
      <c r="A576" s="16">
        <v>39387</v>
      </c>
      <c r="B576" s="10">
        <v>40554</v>
      </c>
      <c r="C576" s="10">
        <v>111</v>
      </c>
      <c r="D576" s="18">
        <v>2.7370912856931498E-3</v>
      </c>
      <c r="E576" s="19">
        <v>27.370912856931497</v>
      </c>
    </row>
    <row r="577" spans="1:5" x14ac:dyDescent="0.25">
      <c r="A577" s="16">
        <v>39417</v>
      </c>
      <c r="B577" s="10">
        <v>38497</v>
      </c>
      <c r="C577" s="10">
        <v>84</v>
      </c>
      <c r="D577" s="18">
        <v>2.181988206873263E-3</v>
      </c>
      <c r="E577" s="19">
        <v>21.819882068732628</v>
      </c>
    </row>
    <row r="578" spans="1:5" x14ac:dyDescent="0.25">
      <c r="A578" s="16">
        <v>39448</v>
      </c>
      <c r="B578" s="10">
        <v>39109</v>
      </c>
      <c r="C578" s="10">
        <v>109</v>
      </c>
      <c r="D578" s="18">
        <v>2.7870822572809329E-3</v>
      </c>
      <c r="E578" s="19">
        <v>27.870822572809328</v>
      </c>
    </row>
    <row r="579" spans="1:5" x14ac:dyDescent="0.25">
      <c r="A579" s="16">
        <v>39479</v>
      </c>
      <c r="B579" s="10">
        <v>37771</v>
      </c>
      <c r="C579" s="10">
        <v>94</v>
      </c>
      <c r="D579" s="18">
        <v>2.4886817929099044E-3</v>
      </c>
      <c r="E579" s="19">
        <v>24.886817929099042</v>
      </c>
    </row>
    <row r="580" spans="1:5" x14ac:dyDescent="0.25">
      <c r="A580" s="16">
        <v>39508</v>
      </c>
      <c r="B580" s="10">
        <v>39262</v>
      </c>
      <c r="C580" s="10">
        <v>102</v>
      </c>
      <c r="D580" s="18">
        <v>2.5979318424940146E-3</v>
      </c>
      <c r="E580" s="19">
        <v>25.979318424940146</v>
      </c>
    </row>
    <row r="581" spans="1:5" x14ac:dyDescent="0.25">
      <c r="A581" s="16">
        <v>39539</v>
      </c>
      <c r="B581" s="10">
        <v>38393</v>
      </c>
      <c r="C581" s="10">
        <v>122</v>
      </c>
      <c r="D581" s="18">
        <v>3.1776625947438335E-3</v>
      </c>
      <c r="E581" s="19">
        <v>31.776625947438337</v>
      </c>
    </row>
    <row r="582" spans="1:5" x14ac:dyDescent="0.25">
      <c r="A582" s="16">
        <v>39569</v>
      </c>
      <c r="B582" s="10">
        <v>39007</v>
      </c>
      <c r="C582" s="10">
        <v>100</v>
      </c>
      <c r="D582" s="18">
        <v>2.5636424231548186E-3</v>
      </c>
      <c r="E582" s="19">
        <v>25.636424231548183</v>
      </c>
    </row>
    <row r="583" spans="1:5" x14ac:dyDescent="0.25">
      <c r="A583" s="16">
        <v>39600</v>
      </c>
      <c r="B583" s="10">
        <v>37235</v>
      </c>
      <c r="C583" s="10">
        <v>128</v>
      </c>
      <c r="D583" s="18">
        <v>3.4376258896199811E-3</v>
      </c>
      <c r="E583" s="19">
        <v>34.376258896199815</v>
      </c>
    </row>
    <row r="584" spans="1:5" x14ac:dyDescent="0.25">
      <c r="A584" s="16">
        <v>39630</v>
      </c>
      <c r="B584" s="10">
        <v>36702</v>
      </c>
      <c r="C584" s="10">
        <v>121</v>
      </c>
      <c r="D584" s="18">
        <v>3.2968230614135469E-3</v>
      </c>
      <c r="E584" s="19">
        <v>32.968230614135472</v>
      </c>
    </row>
    <row r="585" spans="1:5" x14ac:dyDescent="0.25">
      <c r="A585" s="16">
        <v>39661</v>
      </c>
      <c r="B585" s="10">
        <v>38122</v>
      </c>
      <c r="C585" s="10">
        <v>99</v>
      </c>
      <c r="D585" s="18">
        <v>2.596925659724044E-3</v>
      </c>
      <c r="E585" s="19">
        <v>25.969256597240438</v>
      </c>
    </row>
    <row r="586" spans="1:5" x14ac:dyDescent="0.25">
      <c r="A586" s="16">
        <v>39692</v>
      </c>
      <c r="B586" s="10">
        <v>36846</v>
      </c>
      <c r="C586" s="10">
        <v>109</v>
      </c>
      <c r="D586" s="18">
        <v>2.9582586983661727E-3</v>
      </c>
      <c r="E586" s="19">
        <v>29.582586983661724</v>
      </c>
    </row>
    <row r="587" spans="1:5" x14ac:dyDescent="0.25">
      <c r="A587" s="16">
        <v>39722</v>
      </c>
      <c r="B587" s="10">
        <v>38477</v>
      </c>
      <c r="C587" s="10">
        <v>122</v>
      </c>
      <c r="D587" s="18">
        <v>3.1707253684019024E-3</v>
      </c>
      <c r="E587" s="19">
        <v>31.707253684019022</v>
      </c>
    </row>
    <row r="588" spans="1:5" x14ac:dyDescent="0.25">
      <c r="A588" s="16">
        <v>39753</v>
      </c>
      <c r="B588" s="10">
        <v>36013</v>
      </c>
      <c r="C588" s="10">
        <v>104</v>
      </c>
      <c r="D588" s="18">
        <v>2.8878460555910365E-3</v>
      </c>
      <c r="E588" s="19">
        <v>28.878460555910362</v>
      </c>
    </row>
    <row r="589" spans="1:5" x14ac:dyDescent="0.25">
      <c r="A589" s="16">
        <v>39783</v>
      </c>
      <c r="B589" s="10">
        <v>33200</v>
      </c>
      <c r="C589" s="10">
        <v>104</v>
      </c>
      <c r="D589" s="18">
        <v>3.1325301204819275E-3</v>
      </c>
      <c r="E589" s="19">
        <v>31.325301204819272</v>
      </c>
    </row>
    <row r="590" spans="1:5" x14ac:dyDescent="0.25">
      <c r="A590" s="16">
        <v>39814</v>
      </c>
      <c r="B590" s="10">
        <v>34743</v>
      </c>
      <c r="C590" s="10">
        <v>81</v>
      </c>
      <c r="D590" s="18">
        <v>2.3314048873154304E-3</v>
      </c>
      <c r="E590" s="19">
        <v>23.314048873154302</v>
      </c>
    </row>
    <row r="591" spans="1:5" x14ac:dyDescent="0.25">
      <c r="A591" s="16">
        <v>39845</v>
      </c>
      <c r="B591" s="10">
        <v>32056</v>
      </c>
      <c r="C591" s="10">
        <v>84</v>
      </c>
      <c r="D591" s="18">
        <v>2.6204142750187172E-3</v>
      </c>
      <c r="E591" s="19">
        <v>26.20414275018717</v>
      </c>
    </row>
    <row r="592" spans="1:5" x14ac:dyDescent="0.25">
      <c r="A592" s="16">
        <v>39873</v>
      </c>
      <c r="B592" s="10">
        <v>34262</v>
      </c>
      <c r="C592" s="10">
        <v>117</v>
      </c>
      <c r="D592" s="18">
        <v>3.4148619461794407E-3</v>
      </c>
      <c r="E592" s="19">
        <v>34.148619461794404</v>
      </c>
    </row>
    <row r="593" spans="1:5" x14ac:dyDescent="0.25">
      <c r="A593" s="16">
        <v>39904</v>
      </c>
      <c r="B593" s="10">
        <v>34795</v>
      </c>
      <c r="C593" s="10">
        <v>80</v>
      </c>
      <c r="D593" s="18">
        <v>2.2991809167983907E-3</v>
      </c>
      <c r="E593" s="19">
        <v>22.991809167983906</v>
      </c>
    </row>
    <row r="594" spans="1:5" x14ac:dyDescent="0.25">
      <c r="A594" s="16">
        <v>39934</v>
      </c>
      <c r="B594" s="10">
        <v>35176</v>
      </c>
      <c r="C594" s="10">
        <v>75</v>
      </c>
      <c r="D594" s="18">
        <v>2.1321355469638391E-3</v>
      </c>
      <c r="E594" s="19">
        <v>21.321355469638391</v>
      </c>
    </row>
    <row r="595" spans="1:5" x14ac:dyDescent="0.25">
      <c r="A595" s="16">
        <v>39965</v>
      </c>
      <c r="B595" s="10">
        <v>32624</v>
      </c>
      <c r="C595" s="10">
        <v>69</v>
      </c>
      <c r="D595" s="18">
        <v>2.1150073565473272E-3</v>
      </c>
      <c r="E595" s="19">
        <v>21.150073565473271</v>
      </c>
    </row>
    <row r="596" spans="1:5" x14ac:dyDescent="0.25">
      <c r="A596" s="16">
        <v>39995</v>
      </c>
      <c r="B596" s="10">
        <v>33199</v>
      </c>
      <c r="C596" s="10">
        <v>82</v>
      </c>
      <c r="D596" s="18">
        <v>2.4699539142745263E-3</v>
      </c>
      <c r="E596" s="19">
        <v>24.699539142745262</v>
      </c>
    </row>
    <row r="597" spans="1:5" x14ac:dyDescent="0.25">
      <c r="A597" s="16">
        <v>40026</v>
      </c>
      <c r="B597" s="10">
        <v>32614</v>
      </c>
      <c r="C597" s="10">
        <v>95</v>
      </c>
      <c r="D597" s="18">
        <v>2.9128595081866684E-3</v>
      </c>
      <c r="E597" s="19">
        <v>29.128595081866681</v>
      </c>
    </row>
    <row r="598" spans="1:5" x14ac:dyDescent="0.25">
      <c r="A598" s="16">
        <v>40057</v>
      </c>
      <c r="B598" s="10">
        <v>33390</v>
      </c>
      <c r="C598" s="10">
        <v>124</v>
      </c>
      <c r="D598" s="18">
        <v>3.713686732554657E-3</v>
      </c>
      <c r="E598" s="19">
        <v>37.136867325546568</v>
      </c>
    </row>
    <row r="599" spans="1:5" x14ac:dyDescent="0.25">
      <c r="A599" s="16">
        <v>40087</v>
      </c>
      <c r="B599" s="10">
        <v>34955</v>
      </c>
      <c r="C599" s="10">
        <v>99</v>
      </c>
      <c r="D599" s="18">
        <v>2.83221284508654E-3</v>
      </c>
      <c r="E599" s="19">
        <v>28.322128450865396</v>
      </c>
    </row>
    <row r="600" spans="1:5" x14ac:dyDescent="0.25">
      <c r="A600" s="16">
        <v>40118</v>
      </c>
      <c r="B600" s="10">
        <v>33290</v>
      </c>
      <c r="C600" s="10">
        <v>93</v>
      </c>
      <c r="D600" s="18">
        <v>2.7936317212376087E-3</v>
      </c>
      <c r="E600" s="19">
        <v>27.936317212376089</v>
      </c>
    </row>
    <row r="601" spans="1:5" x14ac:dyDescent="0.25">
      <c r="A601" s="16">
        <v>40148</v>
      </c>
      <c r="B601" s="10">
        <v>31817</v>
      </c>
      <c r="C601" s="10">
        <v>99</v>
      </c>
      <c r="D601" s="18">
        <v>3.111544143068171E-3</v>
      </c>
      <c r="E601" s="19">
        <v>31.115441430681713</v>
      </c>
    </row>
    <row r="602" spans="1:5" x14ac:dyDescent="0.25">
      <c r="A602" s="16">
        <v>40179</v>
      </c>
      <c r="B602" s="10">
        <v>32257</v>
      </c>
      <c r="C602" s="10">
        <v>79</v>
      </c>
      <c r="D602" s="18">
        <v>2.4490808196670488E-3</v>
      </c>
      <c r="E602" s="19">
        <v>24.490808196670489</v>
      </c>
    </row>
    <row r="603" spans="1:5" x14ac:dyDescent="0.25">
      <c r="A603" s="16">
        <v>40210</v>
      </c>
      <c r="B603" s="10">
        <v>30243</v>
      </c>
      <c r="C603" s="10">
        <v>57</v>
      </c>
      <c r="D603" s="18">
        <v>1.8847336573752603E-3</v>
      </c>
      <c r="E603" s="19">
        <v>18.847336573752603</v>
      </c>
    </row>
    <row r="604" spans="1:5" x14ac:dyDescent="0.25">
      <c r="A604" s="16">
        <v>40238</v>
      </c>
      <c r="B604" s="10">
        <v>32917</v>
      </c>
      <c r="C604" s="10">
        <v>94</v>
      </c>
      <c r="D604" s="18">
        <v>2.8556672843819304E-3</v>
      </c>
      <c r="E604" s="19">
        <v>28.556672843819303</v>
      </c>
    </row>
    <row r="605" spans="1:5" x14ac:dyDescent="0.25">
      <c r="A605" s="16">
        <v>40269</v>
      </c>
      <c r="B605" s="10">
        <v>31780</v>
      </c>
      <c r="C605" s="10">
        <v>81</v>
      </c>
      <c r="D605" s="18">
        <v>2.5487728130899937E-3</v>
      </c>
      <c r="E605" s="19">
        <v>25.487728130899935</v>
      </c>
    </row>
    <row r="606" spans="1:5" x14ac:dyDescent="0.25">
      <c r="A606" s="16">
        <v>40299</v>
      </c>
      <c r="B606" s="10">
        <v>33161</v>
      </c>
      <c r="C606" s="10">
        <v>71</v>
      </c>
      <c r="D606" s="18">
        <v>2.1410693284279725E-3</v>
      </c>
      <c r="E606" s="19">
        <v>21.410693284279724</v>
      </c>
    </row>
    <row r="607" spans="1:5" x14ac:dyDescent="0.25">
      <c r="A607" s="16">
        <v>40330</v>
      </c>
      <c r="B607" s="10">
        <v>32137</v>
      </c>
      <c r="C607" s="10">
        <v>88</v>
      </c>
      <c r="D607" s="18">
        <v>2.7382767526527058E-3</v>
      </c>
      <c r="E607" s="19">
        <v>27.382767526527058</v>
      </c>
    </row>
    <row r="608" spans="1:5" x14ac:dyDescent="0.25">
      <c r="A608" s="16">
        <v>40360</v>
      </c>
      <c r="B608" s="10">
        <v>30668</v>
      </c>
      <c r="C608" s="10">
        <v>88</v>
      </c>
      <c r="D608" s="18">
        <v>2.8694404591104736E-3</v>
      </c>
      <c r="E608" s="19">
        <v>28.694404591104732</v>
      </c>
    </row>
    <row r="609" spans="1:5" x14ac:dyDescent="0.25">
      <c r="A609" s="16">
        <v>40391</v>
      </c>
      <c r="B609" s="10">
        <v>29205</v>
      </c>
      <c r="C609" s="10">
        <v>87</v>
      </c>
      <c r="D609" s="18">
        <v>2.9789419619928093E-3</v>
      </c>
      <c r="E609" s="19">
        <v>29.789419619928093</v>
      </c>
    </row>
    <row r="610" spans="1:5" x14ac:dyDescent="0.25">
      <c r="A610" s="16">
        <v>40422</v>
      </c>
      <c r="B610" s="10">
        <v>30798</v>
      </c>
      <c r="C610" s="10">
        <v>97</v>
      </c>
      <c r="D610" s="18">
        <v>3.1495551659198647E-3</v>
      </c>
      <c r="E610" s="19">
        <v>31.495551659198647</v>
      </c>
    </row>
    <row r="611" spans="1:5" x14ac:dyDescent="0.25">
      <c r="A611" s="16">
        <v>40452</v>
      </c>
      <c r="B611" s="10">
        <v>32567</v>
      </c>
      <c r="C611" s="10">
        <v>101</v>
      </c>
      <c r="D611" s="18">
        <v>3.1012988608100224E-3</v>
      </c>
      <c r="E611" s="19">
        <v>31.012988608100223</v>
      </c>
    </row>
    <row r="612" spans="1:5" x14ac:dyDescent="0.25">
      <c r="A612" s="16">
        <v>40483</v>
      </c>
      <c r="B612" s="10">
        <v>30171</v>
      </c>
      <c r="C612" s="10">
        <v>92</v>
      </c>
      <c r="D612" s="18">
        <v>3.0492857379602928E-3</v>
      </c>
      <c r="E612" s="19">
        <v>30.492857379602928</v>
      </c>
    </row>
    <row r="613" spans="1:5" x14ac:dyDescent="0.25">
      <c r="A613" s="16">
        <v>40513</v>
      </c>
      <c r="B613" s="10">
        <v>29494</v>
      </c>
      <c r="C613" s="10">
        <v>95</v>
      </c>
      <c r="D613" s="18">
        <v>3.220994100495016E-3</v>
      </c>
      <c r="E613" s="19">
        <v>32.20994100495016</v>
      </c>
    </row>
    <row r="614" spans="1:5" x14ac:dyDescent="0.25">
      <c r="A614" s="16">
        <v>40544</v>
      </c>
      <c r="B614" s="10">
        <v>29763</v>
      </c>
      <c r="C614" s="10">
        <v>90</v>
      </c>
      <c r="D614" s="18">
        <v>3.0238887208950713E-3</v>
      </c>
      <c r="E614" s="19">
        <v>30.238887208950711</v>
      </c>
    </row>
    <row r="615" spans="1:5" x14ac:dyDescent="0.25">
      <c r="A615" s="16">
        <v>40575</v>
      </c>
      <c r="B615" s="10">
        <v>27252</v>
      </c>
      <c r="C615" s="10">
        <v>68</v>
      </c>
      <c r="D615" s="18">
        <v>2.4952297079113461E-3</v>
      </c>
      <c r="E615" s="19">
        <v>24.95229707911346</v>
      </c>
    </row>
    <row r="616" spans="1:5" x14ac:dyDescent="0.25">
      <c r="A616" s="16">
        <v>40603</v>
      </c>
      <c r="B616" s="10">
        <v>31388</v>
      </c>
      <c r="C616" s="10">
        <v>94</v>
      </c>
      <c r="D616" s="18">
        <v>2.9947750732764113E-3</v>
      </c>
      <c r="E616" s="19">
        <v>29.94775073276411</v>
      </c>
    </row>
    <row r="617" spans="1:5" x14ac:dyDescent="0.25">
      <c r="A617" s="16">
        <v>40634</v>
      </c>
      <c r="B617" s="10">
        <v>29343</v>
      </c>
      <c r="C617" s="10">
        <v>93</v>
      </c>
      <c r="D617" s="18">
        <v>3.1694100807688375E-3</v>
      </c>
      <c r="E617" s="19">
        <v>31.694100807688375</v>
      </c>
    </row>
    <row r="618" spans="1:5" x14ac:dyDescent="0.25">
      <c r="A618" s="16">
        <v>40664</v>
      </c>
      <c r="B618" s="10">
        <v>29776</v>
      </c>
      <c r="C618" s="10">
        <v>62</v>
      </c>
      <c r="D618" s="18">
        <v>2.0822138635142396E-3</v>
      </c>
      <c r="E618" s="19">
        <v>20.822138635142394</v>
      </c>
    </row>
    <row r="619" spans="1:5" x14ac:dyDescent="0.25">
      <c r="A619" s="16">
        <v>40695</v>
      </c>
      <c r="B619" s="10">
        <v>29556</v>
      </c>
      <c r="C619" s="10">
        <v>88</v>
      </c>
      <c r="D619" s="18">
        <v>2.9773988361077278E-3</v>
      </c>
      <c r="E619" s="19">
        <v>29.773988361077276</v>
      </c>
    </row>
    <row r="620" spans="1:5" x14ac:dyDescent="0.25">
      <c r="A620" s="16">
        <v>40725</v>
      </c>
      <c r="B620" s="10">
        <v>28784</v>
      </c>
      <c r="C620" s="10">
        <v>88</v>
      </c>
      <c r="D620" s="18">
        <v>3.0572540300166759E-3</v>
      </c>
      <c r="E620" s="19">
        <v>30.572540300166757</v>
      </c>
    </row>
    <row r="621" spans="1:5" x14ac:dyDescent="0.25">
      <c r="A621" s="16">
        <v>40756</v>
      </c>
      <c r="B621" s="10">
        <v>27894</v>
      </c>
      <c r="C621" s="10">
        <v>86</v>
      </c>
      <c r="D621" s="18">
        <v>3.0831003083100308E-3</v>
      </c>
      <c r="E621" s="19">
        <v>30.831003083100306</v>
      </c>
    </row>
    <row r="622" spans="1:5" x14ac:dyDescent="0.25">
      <c r="A622" s="16">
        <v>40787</v>
      </c>
      <c r="B622" s="10">
        <v>29197</v>
      </c>
      <c r="C622" s="10">
        <v>62</v>
      </c>
      <c r="D622" s="18">
        <v>2.1235058396410589E-3</v>
      </c>
      <c r="E622" s="19">
        <v>21.23505839641059</v>
      </c>
    </row>
    <row r="623" spans="1:5" x14ac:dyDescent="0.25">
      <c r="A623" s="16">
        <v>40817</v>
      </c>
      <c r="B623" s="10">
        <v>30463</v>
      </c>
      <c r="C623" s="10">
        <v>112</v>
      </c>
      <c r="D623" s="18">
        <v>3.6765912746610642E-3</v>
      </c>
      <c r="E623" s="19">
        <v>36.765912746610638</v>
      </c>
    </row>
    <row r="624" spans="1:5" x14ac:dyDescent="0.25">
      <c r="A624" s="16">
        <v>40848</v>
      </c>
      <c r="B624" s="10">
        <v>29684</v>
      </c>
      <c r="C624" s="10">
        <v>108</v>
      </c>
      <c r="D624" s="18">
        <v>3.63832367605444E-3</v>
      </c>
      <c r="E624" s="19">
        <v>36.383236760544399</v>
      </c>
    </row>
    <row r="625" spans="1:5" x14ac:dyDescent="0.25">
      <c r="A625" s="16">
        <v>40878</v>
      </c>
      <c r="B625" s="10">
        <v>28418</v>
      </c>
      <c r="C625" s="10">
        <v>88</v>
      </c>
      <c r="D625" s="18">
        <v>3.0966288971778452E-3</v>
      </c>
      <c r="E625" s="19">
        <v>30.96628897177845</v>
      </c>
    </row>
    <row r="626" spans="1:5" x14ac:dyDescent="0.25">
      <c r="A626" s="16">
        <v>40909</v>
      </c>
      <c r="B626" s="10">
        <v>29610</v>
      </c>
      <c r="C626" s="10">
        <v>88</v>
      </c>
      <c r="D626" s="18">
        <v>2.9719689294157381E-3</v>
      </c>
      <c r="E626" s="19">
        <v>29.71968929415738</v>
      </c>
    </row>
    <row r="627" spans="1:5" x14ac:dyDescent="0.25">
      <c r="A627" s="16">
        <v>40940</v>
      </c>
      <c r="B627" s="10">
        <v>27950</v>
      </c>
      <c r="C627" s="10">
        <v>65</v>
      </c>
      <c r="D627" s="18">
        <v>2.3255813953488372E-3</v>
      </c>
      <c r="E627" s="19">
        <v>23.255813953488371</v>
      </c>
    </row>
    <row r="628" spans="1:5" x14ac:dyDescent="0.25">
      <c r="A628" s="16">
        <v>40969</v>
      </c>
      <c r="B628" s="10">
        <v>30310</v>
      </c>
      <c r="C628" s="10">
        <v>84</v>
      </c>
      <c r="D628" s="18">
        <v>2.7713625866050808E-3</v>
      </c>
      <c r="E628" s="19">
        <v>27.713625866050805</v>
      </c>
    </row>
    <row r="629" spans="1:5" x14ac:dyDescent="0.25">
      <c r="A629" s="16">
        <v>41000</v>
      </c>
      <c r="B629" s="10">
        <v>28707</v>
      </c>
      <c r="C629" s="10">
        <v>63</v>
      </c>
      <c r="D629" s="18">
        <v>2.1945866861741038E-3</v>
      </c>
      <c r="E629" s="19">
        <v>21.945866861741038</v>
      </c>
    </row>
    <row r="630" spans="1:5" x14ac:dyDescent="0.25">
      <c r="A630" s="16">
        <v>41030</v>
      </c>
      <c r="B630" s="10">
        <v>29019</v>
      </c>
      <c r="C630" s="10">
        <v>83</v>
      </c>
      <c r="D630" s="18">
        <v>2.8601950446259347E-3</v>
      </c>
      <c r="E630" s="19">
        <v>28.601950446259345</v>
      </c>
    </row>
    <row r="631" spans="1:5" x14ac:dyDescent="0.25">
      <c r="A631" s="16">
        <v>41061</v>
      </c>
      <c r="B631" s="10">
        <v>27513</v>
      </c>
      <c r="C631" s="10">
        <v>57</v>
      </c>
      <c r="D631" s="18">
        <v>2.0717479009922583E-3</v>
      </c>
      <c r="E631" s="19">
        <v>20.717479009922581</v>
      </c>
    </row>
    <row r="632" spans="1:5" x14ac:dyDescent="0.25">
      <c r="A632" s="16">
        <v>41091</v>
      </c>
      <c r="B632" s="10">
        <v>26557</v>
      </c>
      <c r="C632" s="10">
        <v>78</v>
      </c>
      <c r="D632" s="18">
        <v>2.9370787363030464E-3</v>
      </c>
      <c r="E632" s="19">
        <v>29.370787363030466</v>
      </c>
    </row>
    <row r="633" spans="1:5" x14ac:dyDescent="0.25">
      <c r="A633" s="16">
        <v>41122</v>
      </c>
      <c r="B633" s="10">
        <v>29090</v>
      </c>
      <c r="C633" s="10">
        <v>61</v>
      </c>
      <c r="D633" s="18">
        <v>2.0969405293915435E-3</v>
      </c>
      <c r="E633" s="19">
        <v>20.969405293915433</v>
      </c>
    </row>
    <row r="634" spans="1:5" x14ac:dyDescent="0.25">
      <c r="A634" s="16">
        <v>41153</v>
      </c>
      <c r="B634" s="10">
        <v>29062</v>
      </c>
      <c r="C634" s="10">
        <v>66</v>
      </c>
      <c r="D634" s="18">
        <v>2.2710068130204391E-3</v>
      </c>
      <c r="E634" s="19">
        <v>22.710068130204387</v>
      </c>
    </row>
    <row r="635" spans="1:5" x14ac:dyDescent="0.25">
      <c r="A635" s="16">
        <v>41183</v>
      </c>
      <c r="B635" s="10">
        <v>29520</v>
      </c>
      <c r="C635" s="10">
        <v>82</v>
      </c>
      <c r="D635" s="18">
        <v>2.7777777777777779E-3</v>
      </c>
      <c r="E635" s="19">
        <v>27.777777777777779</v>
      </c>
    </row>
    <row r="636" spans="1:5" x14ac:dyDescent="0.25">
      <c r="A636" s="16">
        <v>41214</v>
      </c>
      <c r="B636" s="10">
        <v>34072</v>
      </c>
      <c r="C636" s="10">
        <v>94</v>
      </c>
      <c r="D636" s="18">
        <v>2.7588635830007044E-3</v>
      </c>
      <c r="E636" s="19">
        <v>27.588635830007043</v>
      </c>
    </row>
    <row r="637" spans="1:5" x14ac:dyDescent="0.25">
      <c r="A637" s="16">
        <v>41244</v>
      </c>
      <c r="B637" s="10">
        <v>35542</v>
      </c>
      <c r="C637" s="10">
        <v>92</v>
      </c>
      <c r="D637" s="18">
        <v>2.5884868606156097E-3</v>
      </c>
      <c r="E637" s="19">
        <v>25.884868606156097</v>
      </c>
    </row>
    <row r="638" spans="1:5" x14ac:dyDescent="0.25">
      <c r="A638" s="16">
        <v>41275</v>
      </c>
      <c r="B638" s="10">
        <v>45032</v>
      </c>
      <c r="C638" s="10">
        <v>103</v>
      </c>
      <c r="D638" s="18">
        <v>2.2872623911884883E-3</v>
      </c>
      <c r="E638" s="19">
        <v>22.872623911884883</v>
      </c>
    </row>
    <row r="639" spans="1:5" x14ac:dyDescent="0.25">
      <c r="A639" s="16">
        <v>41306</v>
      </c>
      <c r="B639" s="10">
        <v>52803</v>
      </c>
      <c r="C639" s="10">
        <v>151</v>
      </c>
      <c r="D639" s="18">
        <v>2.8596860026892409E-3</v>
      </c>
      <c r="E639" s="19">
        <v>28.596860026892408</v>
      </c>
    </row>
    <row r="640" spans="1:5" x14ac:dyDescent="0.25">
      <c r="A640" s="16">
        <v>41334</v>
      </c>
      <c r="B640" s="10">
        <v>43938</v>
      </c>
      <c r="C640" s="10">
        <v>140</v>
      </c>
      <c r="D640" s="18">
        <v>3.1863079794255543E-3</v>
      </c>
      <c r="E640" s="19">
        <v>31.863079794255544</v>
      </c>
    </row>
    <row r="641" spans="1:5" x14ac:dyDescent="0.25">
      <c r="A641" s="16">
        <v>41365</v>
      </c>
      <c r="B641" s="10">
        <v>36286</v>
      </c>
      <c r="C641" s="10">
        <v>41</v>
      </c>
      <c r="D641" s="18">
        <v>1.1299123628947803E-3</v>
      </c>
      <c r="E641" s="19">
        <v>11.299123628947802</v>
      </c>
    </row>
    <row r="642" spans="1:5" x14ac:dyDescent="0.25">
      <c r="A642" s="16">
        <v>41395</v>
      </c>
      <c r="B642" s="10">
        <v>39230</v>
      </c>
      <c r="C642" s="10">
        <v>132</v>
      </c>
      <c r="D642" s="18">
        <v>3.3647718582717309E-3</v>
      </c>
      <c r="E642" s="19">
        <v>33.647718582717303</v>
      </c>
    </row>
    <row r="643" spans="1:5" x14ac:dyDescent="0.25">
      <c r="A643" s="16">
        <v>41426</v>
      </c>
      <c r="B643" s="10">
        <v>37597</v>
      </c>
      <c r="C643" s="10">
        <v>101</v>
      </c>
      <c r="D643" s="18">
        <v>2.686384551958933E-3</v>
      </c>
      <c r="E643" s="19">
        <v>26.863845519589329</v>
      </c>
    </row>
    <row r="644" spans="1:5" x14ac:dyDescent="0.25">
      <c r="A644" s="16">
        <v>41456</v>
      </c>
      <c r="B644" s="10">
        <v>36368</v>
      </c>
      <c r="C644" s="10">
        <v>89</v>
      </c>
      <c r="D644" s="18">
        <v>2.4472063352397712E-3</v>
      </c>
      <c r="E644" s="19">
        <v>24.472063352397711</v>
      </c>
    </row>
    <row r="645" spans="1:5" x14ac:dyDescent="0.25">
      <c r="A645" s="16">
        <v>41487</v>
      </c>
      <c r="B645" s="10">
        <v>34891</v>
      </c>
      <c r="C645" s="10">
        <v>71</v>
      </c>
      <c r="D645" s="18">
        <v>2.0349087157146544E-3</v>
      </c>
      <c r="E645" s="19">
        <v>20.349087157146545</v>
      </c>
    </row>
    <row r="646" spans="1:5" x14ac:dyDescent="0.25">
      <c r="A646" s="16">
        <v>41518</v>
      </c>
      <c r="B646" s="10">
        <v>32384</v>
      </c>
      <c r="C646" s="10">
        <v>83</v>
      </c>
      <c r="D646" s="18">
        <v>2.562994071146245E-3</v>
      </c>
      <c r="E646" s="19">
        <v>25.629940711462453</v>
      </c>
    </row>
    <row r="647" spans="1:5" x14ac:dyDescent="0.25">
      <c r="A647" s="16">
        <v>41548</v>
      </c>
      <c r="B647" s="10">
        <v>34162</v>
      </c>
      <c r="C647" s="10">
        <v>114</v>
      </c>
      <c r="D647" s="18">
        <v>3.3370411568409346E-3</v>
      </c>
      <c r="E647" s="19">
        <v>33.370411568409345</v>
      </c>
    </row>
    <row r="648" spans="1:5" x14ac:dyDescent="0.25">
      <c r="A648" s="16">
        <v>41579</v>
      </c>
      <c r="B648" s="10">
        <v>33428</v>
      </c>
      <c r="C648" s="10">
        <v>87</v>
      </c>
      <c r="D648" s="18">
        <v>2.6026085915998565E-3</v>
      </c>
      <c r="E648" s="19">
        <v>26.026085915998564</v>
      </c>
    </row>
    <row r="649" spans="1:5" x14ac:dyDescent="0.25">
      <c r="A649" s="16">
        <v>41609</v>
      </c>
      <c r="B649" s="10">
        <v>31654</v>
      </c>
      <c r="C649" s="10">
        <v>68</v>
      </c>
      <c r="D649" s="18">
        <v>2.1482277121374865E-3</v>
      </c>
      <c r="E649" s="19">
        <v>21.482277121374864</v>
      </c>
    </row>
    <row r="650" spans="1:5" x14ac:dyDescent="0.25">
      <c r="A650" s="16">
        <v>41640</v>
      </c>
      <c r="B650" s="10">
        <v>33031</v>
      </c>
      <c r="C650" s="10">
        <v>76</v>
      </c>
      <c r="D650" s="18">
        <v>2.300868880748388E-3</v>
      </c>
      <c r="E650" s="19">
        <v>23.008688807483878</v>
      </c>
    </row>
    <row r="651" spans="1:5" x14ac:dyDescent="0.25">
      <c r="A651" s="16">
        <v>41671</v>
      </c>
      <c r="B651" s="10">
        <v>31344</v>
      </c>
      <c r="C651" s="10">
        <v>84</v>
      </c>
      <c r="D651" s="18">
        <v>2.6799387442572741E-3</v>
      </c>
      <c r="E651" s="19">
        <v>26.799387442572741</v>
      </c>
    </row>
    <row r="652" spans="1:5" x14ac:dyDescent="0.25">
      <c r="A652" s="16">
        <v>41699</v>
      </c>
      <c r="B652" s="10">
        <v>34644</v>
      </c>
      <c r="C652" s="10">
        <v>94</v>
      </c>
      <c r="D652" s="18">
        <v>2.7133125505137976E-3</v>
      </c>
      <c r="E652" s="19">
        <v>27.133125505137972</v>
      </c>
    </row>
    <row r="653" spans="1:5" x14ac:dyDescent="0.25">
      <c r="A653" s="16">
        <v>41730</v>
      </c>
      <c r="B653" s="10">
        <v>33914</v>
      </c>
      <c r="C653" s="10">
        <v>83</v>
      </c>
      <c r="D653" s="18">
        <v>2.4473668691395883E-3</v>
      </c>
      <c r="E653" s="19">
        <v>24.473668691395883</v>
      </c>
    </row>
    <row r="654" spans="1:5" x14ac:dyDescent="0.25">
      <c r="A654" s="16">
        <v>41760</v>
      </c>
      <c r="B654" s="10">
        <v>38132</v>
      </c>
      <c r="C654" s="10">
        <v>64</v>
      </c>
      <c r="D654" s="18">
        <v>1.6783803629497535E-3</v>
      </c>
      <c r="E654" s="19">
        <v>16.783803629497534</v>
      </c>
    </row>
    <row r="655" spans="1:5" x14ac:dyDescent="0.25">
      <c r="A655" s="16">
        <v>41791</v>
      </c>
      <c r="B655" s="10">
        <v>32230</v>
      </c>
      <c r="C655" s="10">
        <v>89</v>
      </c>
      <c r="D655" s="18">
        <v>2.7614024201054917E-3</v>
      </c>
      <c r="E655" s="19">
        <v>27.614024201054914</v>
      </c>
    </row>
    <row r="656" spans="1:5" x14ac:dyDescent="0.25">
      <c r="A656" s="16">
        <v>41821</v>
      </c>
      <c r="B656" s="10">
        <v>30680</v>
      </c>
      <c r="C656" s="10">
        <v>62</v>
      </c>
      <c r="D656" s="18">
        <v>2.0208604954367665E-3</v>
      </c>
      <c r="E656" s="19">
        <v>20.208604954367665</v>
      </c>
    </row>
    <row r="657" spans="1:5" x14ac:dyDescent="0.25">
      <c r="A657" s="16">
        <v>41852</v>
      </c>
      <c r="B657" s="10">
        <v>31018</v>
      </c>
      <c r="C657" s="10">
        <v>69</v>
      </c>
      <c r="D657" s="18">
        <v>2.2245147978593076E-3</v>
      </c>
      <c r="E657" s="19">
        <v>22.245147978593074</v>
      </c>
    </row>
    <row r="658" spans="1:5" x14ac:dyDescent="0.25">
      <c r="A658" s="16">
        <v>41883</v>
      </c>
      <c r="B658" s="10">
        <v>31704</v>
      </c>
      <c r="C658" s="10">
        <v>63</v>
      </c>
      <c r="D658" s="18">
        <v>1.9871309613928843E-3</v>
      </c>
      <c r="E658" s="19">
        <v>19.87130961392884</v>
      </c>
    </row>
    <row r="659" spans="1:5" x14ac:dyDescent="0.25">
      <c r="A659" s="16">
        <v>41913</v>
      </c>
      <c r="B659" s="10">
        <v>34261</v>
      </c>
      <c r="C659" s="10">
        <v>72</v>
      </c>
      <c r="D659" s="18">
        <v>2.1015148419485713E-3</v>
      </c>
      <c r="E659" s="19">
        <v>21.015148419485712</v>
      </c>
    </row>
    <row r="660" spans="1:5" x14ac:dyDescent="0.25">
      <c r="A660" s="16">
        <v>41944</v>
      </c>
      <c r="B660" s="10">
        <v>31562</v>
      </c>
      <c r="C660" s="10">
        <v>79</v>
      </c>
      <c r="D660" s="18">
        <v>2.503009948672454E-3</v>
      </c>
      <c r="E660" s="19">
        <v>25.030099486724538</v>
      </c>
    </row>
    <row r="661" spans="1:5" x14ac:dyDescent="0.25">
      <c r="A661" s="16">
        <v>41974</v>
      </c>
      <c r="B661" s="10">
        <v>29269</v>
      </c>
      <c r="C661" s="10">
        <v>84</v>
      </c>
      <c r="D661" s="18">
        <v>2.8699306433427859E-3</v>
      </c>
      <c r="E661" s="19">
        <v>28.699306433427857</v>
      </c>
    </row>
    <row r="662" spans="1:5" x14ac:dyDescent="0.25">
      <c r="A662" s="16">
        <v>42005</v>
      </c>
      <c r="B662" s="10">
        <v>29685</v>
      </c>
      <c r="C662" s="10">
        <v>79</v>
      </c>
      <c r="D662" s="18">
        <v>2.6612767390938184E-3</v>
      </c>
      <c r="E662" s="19">
        <v>26.612767390938185</v>
      </c>
    </row>
    <row r="663" spans="1:5" x14ac:dyDescent="0.25">
      <c r="A663" s="16">
        <v>42036</v>
      </c>
      <c r="B663" s="10">
        <v>26595</v>
      </c>
      <c r="C663" s="10">
        <v>67</v>
      </c>
      <c r="D663" s="18">
        <v>2.5192705395751082E-3</v>
      </c>
      <c r="E663" s="19">
        <v>25.19270539575108</v>
      </c>
    </row>
    <row r="664" spans="1:5" x14ac:dyDescent="0.25">
      <c r="A664" s="16">
        <v>42064</v>
      </c>
      <c r="B664" s="10">
        <v>28266</v>
      </c>
      <c r="C664" s="10">
        <v>59</v>
      </c>
      <c r="D664" s="18">
        <v>2.0873133800325479E-3</v>
      </c>
      <c r="E664" s="19">
        <v>20.873133800325476</v>
      </c>
    </row>
    <row r="665" spans="1:5" x14ac:dyDescent="0.25">
      <c r="A665" s="16">
        <v>42095</v>
      </c>
      <c r="B665" s="10">
        <v>27144</v>
      </c>
      <c r="C665" s="10">
        <v>58</v>
      </c>
      <c r="D665" s="18">
        <v>2.136752136752137E-3</v>
      </c>
      <c r="E665" s="19">
        <v>21.36752136752137</v>
      </c>
    </row>
    <row r="666" spans="1:5" x14ac:dyDescent="0.25">
      <c r="A666" s="16">
        <v>42125</v>
      </c>
      <c r="B666" s="10">
        <v>27164</v>
      </c>
      <c r="C666" s="10">
        <v>118</v>
      </c>
      <c r="D666" s="18">
        <v>4.3439846856133113E-3</v>
      </c>
      <c r="E666" s="19">
        <v>43.439846856133116</v>
      </c>
    </row>
    <row r="667" spans="1:5" x14ac:dyDescent="0.25">
      <c r="A667" s="16">
        <v>42156</v>
      </c>
      <c r="B667" s="10">
        <v>26515</v>
      </c>
      <c r="C667" s="10">
        <v>118</v>
      </c>
      <c r="D667" s="18">
        <v>4.4503111446351122E-3</v>
      </c>
      <c r="E667" s="19">
        <v>44.50311144635112</v>
      </c>
    </row>
    <row r="668" spans="1:5" x14ac:dyDescent="0.25">
      <c r="A668" s="16">
        <v>42186</v>
      </c>
      <c r="B668" s="10">
        <v>26814</v>
      </c>
      <c r="C668" s="10">
        <v>71</v>
      </c>
      <c r="D668" s="18">
        <v>2.6478705154024018E-3</v>
      </c>
      <c r="E668" s="19">
        <v>26.47870515402402</v>
      </c>
    </row>
    <row r="669" spans="1:5" x14ac:dyDescent="0.25">
      <c r="A669" s="16">
        <v>42217</v>
      </c>
      <c r="B669" s="10">
        <v>25690</v>
      </c>
      <c r="C669" s="10">
        <v>91</v>
      </c>
      <c r="D669" s="18">
        <v>3.5422343324250679E-3</v>
      </c>
      <c r="E669" s="19">
        <v>35.422343324250676</v>
      </c>
    </row>
    <row r="670" spans="1:5" x14ac:dyDescent="0.25">
      <c r="A670" s="16">
        <v>42248</v>
      </c>
      <c r="B670" s="10">
        <v>27353</v>
      </c>
      <c r="C670" s="10">
        <v>80</v>
      </c>
      <c r="D670" s="18">
        <v>2.9247248930647459E-3</v>
      </c>
      <c r="E670" s="19">
        <v>29.247248930647459</v>
      </c>
    </row>
    <row r="671" spans="1:5" x14ac:dyDescent="0.25">
      <c r="A671" s="16">
        <v>42278</v>
      </c>
      <c r="B671" s="10">
        <v>28919</v>
      </c>
      <c r="C671" s="10">
        <v>154</v>
      </c>
      <c r="D671" s="18">
        <v>5.3252187143400529E-3</v>
      </c>
      <c r="E671" s="19">
        <v>53.252187143400533</v>
      </c>
    </row>
    <row r="672" spans="1:5" x14ac:dyDescent="0.25">
      <c r="A672" s="16">
        <v>42309</v>
      </c>
      <c r="B672" s="10">
        <v>26041</v>
      </c>
      <c r="C672" s="10">
        <v>80</v>
      </c>
      <c r="D672" s="18">
        <v>3.0720786452133175E-3</v>
      </c>
      <c r="E672" s="19">
        <v>30.720786452133176</v>
      </c>
    </row>
    <row r="673" spans="1:5" x14ac:dyDescent="0.25">
      <c r="A673" s="16">
        <v>42339</v>
      </c>
      <c r="B673" s="10">
        <v>26083</v>
      </c>
      <c r="C673" s="10">
        <v>83</v>
      </c>
      <c r="D673" s="18">
        <v>3.1821492926427174E-3</v>
      </c>
      <c r="E673" s="19">
        <v>31.821492926427176</v>
      </c>
    </row>
    <row r="674" spans="1:5" x14ac:dyDescent="0.25">
      <c r="A674" s="16">
        <v>42370</v>
      </c>
      <c r="B674" s="10">
        <v>27752</v>
      </c>
      <c r="C674" s="10">
        <v>100</v>
      </c>
      <c r="D674" s="18">
        <v>3.603343903142116E-3</v>
      </c>
      <c r="E674" s="19">
        <v>36.03343903142116</v>
      </c>
    </row>
    <row r="675" spans="1:5" x14ac:dyDescent="0.25">
      <c r="A675" s="16">
        <v>42401</v>
      </c>
      <c r="B675" s="10">
        <v>26391</v>
      </c>
      <c r="C675" s="10">
        <v>85</v>
      </c>
      <c r="D675" s="18">
        <v>3.2207949679815087E-3</v>
      </c>
      <c r="E675" s="19">
        <v>32.207949679815087</v>
      </c>
    </row>
    <row r="676" spans="1:5" x14ac:dyDescent="0.25">
      <c r="A676" s="16">
        <v>42430</v>
      </c>
      <c r="B676" s="10">
        <v>28347</v>
      </c>
      <c r="C676" s="10">
        <v>154</v>
      </c>
      <c r="D676" s="18">
        <v>5.4326736515327902E-3</v>
      </c>
      <c r="E676" s="19">
        <v>54.326736515327902</v>
      </c>
    </row>
    <row r="677" spans="1:5" x14ac:dyDescent="0.25">
      <c r="A677" s="16">
        <v>42461</v>
      </c>
      <c r="B677" s="10">
        <v>27321</v>
      </c>
      <c r="C677" s="10">
        <v>128</v>
      </c>
      <c r="D677" s="18">
        <v>4.6850408110976904E-3</v>
      </c>
      <c r="E677" s="19">
        <v>46.850408110976907</v>
      </c>
    </row>
    <row r="678" spans="1:5" x14ac:dyDescent="0.25">
      <c r="A678" s="16">
        <v>42491</v>
      </c>
      <c r="B678" s="10">
        <v>26471</v>
      </c>
      <c r="C678" s="10">
        <v>152</v>
      </c>
      <c r="D678" s="18">
        <v>5.7421329001548869E-3</v>
      </c>
      <c r="E678" s="19">
        <v>57.42132900154887</v>
      </c>
    </row>
    <row r="679" spans="1:5" x14ac:dyDescent="0.25">
      <c r="A679" s="16">
        <v>42522</v>
      </c>
      <c r="B679" s="10">
        <v>23162</v>
      </c>
      <c r="C679" s="10">
        <v>173</v>
      </c>
      <c r="D679" s="18">
        <v>7.4691304723253603E-3</v>
      </c>
      <c r="E679" s="19">
        <v>74.691304723253609</v>
      </c>
    </row>
    <row r="680" spans="1:5" x14ac:dyDescent="0.25">
      <c r="A680" s="16">
        <v>42552</v>
      </c>
      <c r="B680" s="10">
        <v>22122</v>
      </c>
      <c r="C680" s="10">
        <v>102</v>
      </c>
      <c r="D680" s="18">
        <v>4.6107946840249527E-3</v>
      </c>
      <c r="E680" s="19">
        <v>46.107946840249525</v>
      </c>
    </row>
    <row r="681" spans="1:5" x14ac:dyDescent="0.25">
      <c r="A681" s="16">
        <v>42583</v>
      </c>
      <c r="B681" s="10">
        <v>21067</v>
      </c>
      <c r="C681" s="10">
        <v>92</v>
      </c>
      <c r="D681" s="18">
        <v>4.3670195091849813E-3</v>
      </c>
      <c r="E681" s="19">
        <v>43.670195091849813</v>
      </c>
    </row>
    <row r="682" spans="1:5" x14ac:dyDescent="0.25">
      <c r="A682" s="16">
        <v>42614</v>
      </c>
      <c r="B682" s="10">
        <v>24409</v>
      </c>
      <c r="C682" s="10">
        <v>108</v>
      </c>
      <c r="D682" s="18">
        <v>4.4245974845343932E-3</v>
      </c>
      <c r="E682" s="19">
        <v>44.24597484534393</v>
      </c>
    </row>
    <row r="683" spans="1:5" x14ac:dyDescent="0.25">
      <c r="A683" s="16">
        <v>42644</v>
      </c>
      <c r="B683" s="10">
        <v>24772</v>
      </c>
      <c r="C683" s="10">
        <v>125</v>
      </c>
      <c r="D683" s="18">
        <v>5.0460196996609079E-3</v>
      </c>
      <c r="E683" s="19">
        <v>50.460196996609078</v>
      </c>
    </row>
    <row r="684" spans="1:5" x14ac:dyDescent="0.25">
      <c r="A684" s="16">
        <v>42675</v>
      </c>
      <c r="B684" s="10">
        <v>20935</v>
      </c>
      <c r="C684" s="10">
        <v>233</v>
      </c>
      <c r="D684" s="18">
        <v>1.1129687126821114E-2</v>
      </c>
      <c r="E684" s="19">
        <v>111.29687126821113</v>
      </c>
    </row>
    <row r="685" spans="1:5" x14ac:dyDescent="0.25">
      <c r="A685" s="16">
        <v>42705</v>
      </c>
      <c r="B685" s="10">
        <v>20314</v>
      </c>
      <c r="C685" s="10">
        <v>215</v>
      </c>
      <c r="D685" s="18">
        <v>1.0583833809195628E-2</v>
      </c>
      <c r="E685" s="19">
        <v>105.83833809195629</v>
      </c>
    </row>
    <row r="686" spans="1:5" x14ac:dyDescent="0.25">
      <c r="A686" s="16">
        <v>42736</v>
      </c>
      <c r="B686" s="10">
        <v>21031</v>
      </c>
      <c r="C686" s="10">
        <v>350</v>
      </c>
      <c r="D686" s="18">
        <v>1.6642099757500833E-2</v>
      </c>
      <c r="E686" s="19">
        <v>166.42099757500833</v>
      </c>
    </row>
    <row r="687" spans="1:5" x14ac:dyDescent="0.25">
      <c r="A687" s="16">
        <v>42767</v>
      </c>
      <c r="B687" s="10">
        <v>18989</v>
      </c>
      <c r="C687" s="10">
        <v>233</v>
      </c>
      <c r="D687" s="18">
        <v>1.2270261730475539E-2</v>
      </c>
      <c r="E687" s="19">
        <v>122.70261730475538</v>
      </c>
    </row>
    <row r="688" spans="1:5" x14ac:dyDescent="0.25">
      <c r="A688" s="16">
        <v>42795</v>
      </c>
      <c r="B688" s="10">
        <v>21969</v>
      </c>
      <c r="C688" s="10">
        <v>199</v>
      </c>
      <c r="D688" s="18">
        <v>9.0582183986526472E-3</v>
      </c>
      <c r="E688" s="19">
        <v>90.582183986526459</v>
      </c>
    </row>
    <row r="689" spans="1:5" x14ac:dyDescent="0.25">
      <c r="A689" s="16">
        <v>42826</v>
      </c>
      <c r="B689" s="10">
        <v>20084</v>
      </c>
      <c r="C689" s="10">
        <v>195</v>
      </c>
      <c r="D689" s="18">
        <v>9.7092212706632146E-3</v>
      </c>
      <c r="E689" s="19">
        <v>97.092212706632139</v>
      </c>
    </row>
    <row r="690" spans="1:5" x14ac:dyDescent="0.25">
      <c r="A690" s="16">
        <v>42856</v>
      </c>
      <c r="B690" s="10">
        <v>21118</v>
      </c>
      <c r="C690" s="10">
        <v>115</v>
      </c>
      <c r="D690" s="18">
        <v>5.4455914385831989E-3</v>
      </c>
      <c r="E690" s="19">
        <v>54.455914385831981</v>
      </c>
    </row>
    <row r="691" spans="1:5" x14ac:dyDescent="0.25">
      <c r="A691" s="16">
        <v>42887</v>
      </c>
      <c r="B691" s="10">
        <v>21126</v>
      </c>
      <c r="C691" s="10">
        <v>127</v>
      </c>
      <c r="D691" s="18">
        <v>6.0115497491243022E-3</v>
      </c>
      <c r="E691" s="19">
        <v>60.115497491243019</v>
      </c>
    </row>
    <row r="692" spans="1:5" x14ac:dyDescent="0.25">
      <c r="A692" s="16">
        <v>42917</v>
      </c>
      <c r="B692" s="10">
        <v>20310</v>
      </c>
      <c r="C692" s="10">
        <v>134</v>
      </c>
      <c r="D692" s="18">
        <v>6.5977351058591829E-3</v>
      </c>
      <c r="E692" s="19">
        <v>65.977351058591822</v>
      </c>
    </row>
    <row r="693" spans="1:5" x14ac:dyDescent="0.25">
      <c r="A693" s="16">
        <v>42948</v>
      </c>
      <c r="B693" s="10">
        <v>20246</v>
      </c>
      <c r="C693" s="10">
        <v>111</v>
      </c>
      <c r="D693" s="18">
        <v>5.4825644571767267E-3</v>
      </c>
      <c r="E693" s="19">
        <v>54.825644571767263</v>
      </c>
    </row>
    <row r="694" spans="1:5" x14ac:dyDescent="0.25">
      <c r="A694" s="16">
        <v>42979</v>
      </c>
      <c r="B694" s="10">
        <v>20856</v>
      </c>
      <c r="C694" s="10">
        <v>107</v>
      </c>
      <c r="D694" s="18">
        <v>5.130418105101649E-3</v>
      </c>
      <c r="E694" s="19">
        <v>51.304181051016485</v>
      </c>
    </row>
    <row r="695" spans="1:5" x14ac:dyDescent="0.25">
      <c r="A695" s="16">
        <v>43009</v>
      </c>
      <c r="B695" s="10">
        <v>20110</v>
      </c>
      <c r="C695" s="10">
        <v>96</v>
      </c>
      <c r="D695" s="18">
        <v>4.7737444057682748E-3</v>
      </c>
      <c r="E695" s="19">
        <v>47.737444057682751</v>
      </c>
    </row>
    <row r="696" spans="1:5" x14ac:dyDescent="0.25">
      <c r="A696" s="16">
        <v>43040</v>
      </c>
      <c r="B696" s="10">
        <v>18851</v>
      </c>
      <c r="C696" s="10">
        <v>83</v>
      </c>
      <c r="D696" s="18">
        <v>4.4029494456527506E-3</v>
      </c>
      <c r="E696" s="19">
        <v>44.029494456527509</v>
      </c>
    </row>
    <row r="697" spans="1:5" x14ac:dyDescent="0.25">
      <c r="A697" s="16">
        <v>43070</v>
      </c>
      <c r="B697" s="10">
        <v>18181</v>
      </c>
      <c r="C697" s="10">
        <v>85</v>
      </c>
      <c r="D697" s="18">
        <v>4.6752103844673008E-3</v>
      </c>
      <c r="E697" s="19">
        <v>46.752103844673009</v>
      </c>
    </row>
    <row r="698" spans="1:5" x14ac:dyDescent="0.25">
      <c r="A698" s="16">
        <v>43101</v>
      </c>
      <c r="B698" s="10">
        <v>17756</v>
      </c>
      <c r="C698" s="10">
        <v>130</v>
      </c>
      <c r="D698" s="18">
        <v>7.3214687992791171E-3</v>
      </c>
      <c r="E698" s="19">
        <v>73.21468799279117</v>
      </c>
    </row>
    <row r="699" spans="1:5" x14ac:dyDescent="0.25">
      <c r="A699" s="16">
        <v>43132</v>
      </c>
      <c r="B699" s="10">
        <v>16658</v>
      </c>
      <c r="C699" s="10">
        <v>95</v>
      </c>
      <c r="D699" s="18">
        <v>5.7029655420818828E-3</v>
      </c>
      <c r="E699" s="19">
        <v>57.029655420818827</v>
      </c>
    </row>
    <row r="700" spans="1:5" x14ac:dyDescent="0.25">
      <c r="A700" s="16">
        <v>43160</v>
      </c>
      <c r="B700" s="10">
        <v>19113</v>
      </c>
      <c r="C700" s="10">
        <v>498</v>
      </c>
      <c r="D700" s="18">
        <v>2.6055564275623919E-2</v>
      </c>
      <c r="E700" s="19">
        <v>260.55564275623919</v>
      </c>
    </row>
    <row r="701" spans="1:5" x14ac:dyDescent="0.25">
      <c r="A701" s="16">
        <v>43191</v>
      </c>
      <c r="B701" s="10">
        <v>17680</v>
      </c>
      <c r="C701" s="10">
        <v>308</v>
      </c>
      <c r="D701" s="18">
        <v>1.742081447963801E-2</v>
      </c>
      <c r="E701" s="19">
        <v>174.20814479638008</v>
      </c>
    </row>
    <row r="702" spans="1:5" x14ac:dyDescent="0.25">
      <c r="A702" s="16">
        <v>43221</v>
      </c>
      <c r="B702" s="10">
        <v>17734</v>
      </c>
      <c r="C702" s="10">
        <v>270</v>
      </c>
      <c r="D702" s="18">
        <v>1.5224991541671366E-2</v>
      </c>
      <c r="E702" s="19">
        <v>152.24991541671366</v>
      </c>
    </row>
    <row r="703" spans="1:5" x14ac:dyDescent="0.25">
      <c r="A703" s="16">
        <v>43252</v>
      </c>
      <c r="B703" s="10">
        <v>17671</v>
      </c>
      <c r="C703" s="10">
        <v>404</v>
      </c>
      <c r="D703" s="18">
        <v>2.2862316790221267E-2</v>
      </c>
      <c r="E703" s="19">
        <v>228.62316790221269</v>
      </c>
    </row>
    <row r="704" spans="1:5" x14ac:dyDescent="0.25">
      <c r="A704" s="16">
        <v>43282</v>
      </c>
      <c r="B704" s="10">
        <v>17412</v>
      </c>
      <c r="C704" s="10">
        <v>429</v>
      </c>
      <c r="D704" s="18">
        <v>2.4638180565127499E-2</v>
      </c>
      <c r="E704" s="19">
        <v>246.38180565127499</v>
      </c>
    </row>
    <row r="705" spans="1:5" x14ac:dyDescent="0.25">
      <c r="A705" s="16">
        <v>43313</v>
      </c>
      <c r="B705" s="10">
        <v>17314</v>
      </c>
      <c r="C705" s="10">
        <v>391</v>
      </c>
      <c r="D705" s="18">
        <v>2.2582880905625505E-2</v>
      </c>
      <c r="E705" s="19">
        <v>225.82880905625507</v>
      </c>
    </row>
    <row r="706" spans="1:5" x14ac:dyDescent="0.25">
      <c r="A706" s="16">
        <v>43344</v>
      </c>
      <c r="B706" s="10">
        <v>17454</v>
      </c>
      <c r="C706" s="10">
        <v>262</v>
      </c>
      <c r="D706" s="18">
        <v>1.5010885756846568E-2</v>
      </c>
      <c r="E706" s="19">
        <v>150.10885756846568</v>
      </c>
    </row>
    <row r="707" spans="1:5" x14ac:dyDescent="0.25">
      <c r="A707" s="16">
        <v>43374</v>
      </c>
      <c r="B707" s="10">
        <v>18427</v>
      </c>
      <c r="C707" s="10">
        <v>286</v>
      </c>
      <c r="D707" s="18">
        <v>1.5520703315786618E-2</v>
      </c>
      <c r="E707" s="19">
        <v>155.20703315786616</v>
      </c>
    </row>
    <row r="708" spans="1:5" x14ac:dyDescent="0.25">
      <c r="A708" s="16">
        <v>43405</v>
      </c>
      <c r="B708" s="10">
        <v>18021</v>
      </c>
      <c r="C708" s="10">
        <v>261</v>
      </c>
      <c r="D708" s="18">
        <v>1.4483103046445813E-2</v>
      </c>
      <c r="E708" s="19">
        <v>144.83103046445814</v>
      </c>
    </row>
    <row r="709" spans="1:5" x14ac:dyDescent="0.25">
      <c r="A709" s="16">
        <v>43435</v>
      </c>
      <c r="B709" s="10">
        <v>16824</v>
      </c>
      <c r="C709" s="10">
        <v>277</v>
      </c>
      <c r="D709" s="18">
        <v>1.6464574417498812E-2</v>
      </c>
      <c r="E709" s="19">
        <v>164.64574417498812</v>
      </c>
    </row>
    <row r="710" spans="1:5" x14ac:dyDescent="0.25">
      <c r="A710" s="16">
        <v>43466</v>
      </c>
      <c r="B710" s="10">
        <v>17571</v>
      </c>
      <c r="C710" s="10">
        <v>249</v>
      </c>
      <c r="D710" s="18">
        <v>1.4171077343349837E-2</v>
      </c>
      <c r="E710" s="19">
        <v>141.71077343349836</v>
      </c>
    </row>
    <row r="711" spans="1:5" x14ac:dyDescent="0.25">
      <c r="A711" s="16">
        <v>43497</v>
      </c>
      <c r="B711" s="10">
        <v>16082</v>
      </c>
      <c r="C711" s="10">
        <v>205</v>
      </c>
      <c r="D711" s="18">
        <v>1.2747170749906727E-2</v>
      </c>
      <c r="E711" s="19">
        <v>127.47170749906726</v>
      </c>
    </row>
    <row r="712" spans="1:5" x14ac:dyDescent="0.25">
      <c r="A712" s="16">
        <v>43525</v>
      </c>
      <c r="B712" s="10">
        <v>21467</v>
      </c>
      <c r="C712" s="10">
        <v>202</v>
      </c>
      <c r="D712" s="18">
        <v>9.4097917734196675E-3</v>
      </c>
      <c r="E712" s="19">
        <v>94.097917734196685</v>
      </c>
    </row>
    <row r="713" spans="1:5" x14ac:dyDescent="0.25">
      <c r="A713" s="16">
        <v>43556</v>
      </c>
      <c r="B713" s="10">
        <v>20733</v>
      </c>
      <c r="C713" s="10">
        <v>189</v>
      </c>
      <c r="D713" s="18">
        <v>9.115902184922588E-3</v>
      </c>
      <c r="E713" s="19">
        <v>91.15902184922588</v>
      </c>
    </row>
    <row r="714" spans="1:5" x14ac:dyDescent="0.25">
      <c r="A714" s="16">
        <v>43586</v>
      </c>
      <c r="B714" s="10">
        <v>21339</v>
      </c>
      <c r="C714" s="10">
        <v>405</v>
      </c>
      <c r="D714" s="18">
        <v>1.8979333614508646E-2</v>
      </c>
      <c r="E714" s="19">
        <v>189.79333614508647</v>
      </c>
    </row>
    <row r="715" spans="1:5" x14ac:dyDescent="0.25">
      <c r="A715" s="16">
        <v>43617</v>
      </c>
      <c r="B715" s="10">
        <v>20338</v>
      </c>
      <c r="C715" s="10">
        <v>541</v>
      </c>
      <c r="D715" s="18">
        <v>2.6600452355197167E-2</v>
      </c>
      <c r="E715" s="19">
        <v>266.00452355197166</v>
      </c>
    </row>
    <row r="716" spans="1:5" x14ac:dyDescent="0.25">
      <c r="A716" s="16">
        <v>43647</v>
      </c>
      <c r="B716" s="10">
        <v>19364</v>
      </c>
      <c r="C716" s="10">
        <v>281</v>
      </c>
      <c r="D716" s="18">
        <v>1.451146457343524E-2</v>
      </c>
      <c r="E716" s="19">
        <v>145.11464573435239</v>
      </c>
    </row>
    <row r="717" spans="1:5" x14ac:dyDescent="0.25">
      <c r="A717" s="16">
        <v>43678</v>
      </c>
      <c r="B717" s="10">
        <v>19786</v>
      </c>
      <c r="C717" s="10">
        <v>503</v>
      </c>
      <c r="D717" s="18">
        <v>2.5422015566562216E-2</v>
      </c>
      <c r="E717" s="19">
        <v>254.22015566562214</v>
      </c>
    </row>
    <row r="718" spans="1:5" x14ac:dyDescent="0.25">
      <c r="A718" s="16">
        <v>43709</v>
      </c>
      <c r="B718" s="10">
        <v>20083</v>
      </c>
      <c r="C718" s="10">
        <v>275</v>
      </c>
      <c r="D718" s="18">
        <v>1.3693173330677688E-2</v>
      </c>
      <c r="E718" s="19">
        <v>136.93173330677689</v>
      </c>
    </row>
    <row r="719" spans="1:5" x14ac:dyDescent="0.25">
      <c r="A719" s="16">
        <v>43739</v>
      </c>
      <c r="B719" s="10">
        <v>20608</v>
      </c>
      <c r="C719" s="10">
        <v>287</v>
      </c>
      <c r="D719" s="18">
        <v>1.3926630434782608E-2</v>
      </c>
      <c r="E719" s="19">
        <v>139.26630434782606</v>
      </c>
    </row>
    <row r="720" spans="1:5" x14ac:dyDescent="0.25">
      <c r="A720" s="16">
        <v>43770</v>
      </c>
      <c r="B720" s="10">
        <v>19193</v>
      </c>
      <c r="C720" s="10">
        <v>230</v>
      </c>
      <c r="D720" s="18">
        <v>1.1983535664044183E-2</v>
      </c>
      <c r="E720" s="19">
        <v>119.83535664044183</v>
      </c>
    </row>
    <row r="721" spans="1:5" x14ac:dyDescent="0.25">
      <c r="A721" s="16">
        <v>43800</v>
      </c>
      <c r="B721" s="10">
        <v>18590</v>
      </c>
      <c r="C721" s="10">
        <v>272</v>
      </c>
      <c r="D721" s="18">
        <v>1.4631522323830016E-2</v>
      </c>
      <c r="E721" s="19">
        <v>146.31522323830015</v>
      </c>
    </row>
    <row r="722" spans="1:5" x14ac:dyDescent="0.25">
      <c r="A722" s="16">
        <v>43831</v>
      </c>
      <c r="B722" s="10">
        <v>19408</v>
      </c>
      <c r="C722" s="20">
        <v>271</v>
      </c>
      <c r="D722" s="18">
        <v>1.3963314097279472E-2</v>
      </c>
      <c r="E722" s="19">
        <v>139.64033596125108</v>
      </c>
    </row>
    <row r="723" spans="1:5" x14ac:dyDescent="0.25">
      <c r="A723" s="16">
        <v>43862</v>
      </c>
      <c r="B723" s="10">
        <v>18488</v>
      </c>
      <c r="C723" s="20">
        <v>177</v>
      </c>
      <c r="D723" s="18">
        <v>9.5737775854608399E-3</v>
      </c>
      <c r="E723" s="19">
        <v>95.737775854608401</v>
      </c>
    </row>
    <row r="724" spans="1:5" x14ac:dyDescent="0.25">
      <c r="A724" s="16">
        <v>43891</v>
      </c>
      <c r="B724" s="10">
        <v>19107</v>
      </c>
      <c r="C724" s="20">
        <v>117</v>
      </c>
      <c r="D724" s="18">
        <v>6.1234102684879889E-3</v>
      </c>
      <c r="E724" s="19">
        <v>61.234102684879886</v>
      </c>
    </row>
    <row r="725" spans="1:5" x14ac:dyDescent="0.25">
      <c r="A725" s="16">
        <v>43922</v>
      </c>
      <c r="B725" s="10">
        <v>17304</v>
      </c>
      <c r="C725" s="20">
        <v>96</v>
      </c>
      <c r="D725" s="18">
        <v>5.5478502080443829E-3</v>
      </c>
      <c r="E725" s="19">
        <v>55.478502080443825</v>
      </c>
    </row>
    <row r="726" spans="1:5" x14ac:dyDescent="0.25">
      <c r="A726" s="16">
        <v>43952</v>
      </c>
      <c r="B726" s="10">
        <v>17739</v>
      </c>
      <c r="C726" s="20">
        <v>118</v>
      </c>
      <c r="D726" s="18">
        <v>6.6499999999999997E-3</v>
      </c>
      <c r="E726" s="19">
        <v>66.5</v>
      </c>
    </row>
    <row r="727" spans="1:5" x14ac:dyDescent="0.25">
      <c r="A727" s="16">
        <v>43983</v>
      </c>
      <c r="B727" s="10">
        <v>16708</v>
      </c>
      <c r="C727" s="20">
        <v>100</v>
      </c>
      <c r="D727" s="18">
        <v>5.9899999999999997E-3</v>
      </c>
      <c r="E727" s="19">
        <v>59.9</v>
      </c>
    </row>
    <row r="728" spans="1:5" x14ac:dyDescent="0.25">
      <c r="A728" s="16">
        <v>44013</v>
      </c>
      <c r="B728" s="10">
        <v>18111</v>
      </c>
      <c r="C728" s="20">
        <v>104</v>
      </c>
      <c r="D728" s="18">
        <v>5.7400000000000003E-3</v>
      </c>
      <c r="E728" s="19">
        <v>57.4</v>
      </c>
    </row>
    <row r="729" spans="1:5" x14ac:dyDescent="0.25">
      <c r="A729" s="16">
        <v>44044</v>
      </c>
      <c r="B729" s="10">
        <v>18895</v>
      </c>
      <c r="C729" s="20">
        <v>127</v>
      </c>
      <c r="D729" s="18">
        <v>6.7200000000000003E-3</v>
      </c>
      <c r="E729" s="19">
        <v>67.2</v>
      </c>
    </row>
    <row r="730" spans="1:5" x14ac:dyDescent="0.25">
      <c r="A730" s="16">
        <v>44075</v>
      </c>
      <c r="B730" s="10">
        <v>18290</v>
      </c>
      <c r="C730" s="20">
        <v>124</v>
      </c>
      <c r="D730" s="18">
        <v>6.7799999999999996E-3</v>
      </c>
      <c r="E730" s="19">
        <v>67.8</v>
      </c>
    </row>
    <row r="731" spans="1:5" x14ac:dyDescent="0.25">
      <c r="A731" s="21">
        <v>44105</v>
      </c>
      <c r="B731" s="20">
        <v>19075</v>
      </c>
      <c r="C731" s="20">
        <v>134</v>
      </c>
      <c r="D731" s="22">
        <v>7.0249017038007859E-3</v>
      </c>
      <c r="E731" s="23">
        <v>70.24901703800785</v>
      </c>
    </row>
    <row r="732" spans="1:5" x14ac:dyDescent="0.25">
      <c r="A732" s="21">
        <v>44136</v>
      </c>
      <c r="B732" s="24">
        <v>17892</v>
      </c>
      <c r="C732" s="24">
        <v>125</v>
      </c>
      <c r="D732" s="22">
        <v>6.9875342389177711E-3</v>
      </c>
      <c r="E732" s="23">
        <v>69.875342389177703</v>
      </c>
    </row>
    <row r="733" spans="1:5" x14ac:dyDescent="0.25">
      <c r="A733" s="21">
        <v>44166</v>
      </c>
      <c r="B733" s="24">
        <v>17757</v>
      </c>
      <c r="C733" s="24">
        <v>174</v>
      </c>
      <c r="D733" s="22">
        <v>9.8011603672618717E-3</v>
      </c>
      <c r="E733" s="23">
        <v>98.011603672618719</v>
      </c>
    </row>
    <row r="734" spans="1:5" x14ac:dyDescent="0.25">
      <c r="A734" s="21">
        <v>44197</v>
      </c>
      <c r="B734">
        <v>18292</v>
      </c>
      <c r="C734">
        <v>138</v>
      </c>
      <c r="D734">
        <v>7.54428165318171E-3</v>
      </c>
      <c r="E734">
        <v>75.442816531817101</v>
      </c>
    </row>
    <row r="735" spans="1:5" x14ac:dyDescent="0.25">
      <c r="A735" s="21">
        <v>44228</v>
      </c>
      <c r="B735">
        <v>17094</v>
      </c>
      <c r="C735">
        <v>63</v>
      </c>
      <c r="D735">
        <v>3.68550368550368E-3</v>
      </c>
      <c r="E735">
        <v>36.855036855036801</v>
      </c>
    </row>
    <row r="736" spans="1:5" x14ac:dyDescent="0.25">
      <c r="A736" s="21">
        <v>44256</v>
      </c>
      <c r="B736">
        <v>18580</v>
      </c>
      <c r="C736">
        <v>87</v>
      </c>
      <c r="D736">
        <v>4.6824542518837404E-3</v>
      </c>
      <c r="E736">
        <v>46.824542518837397</v>
      </c>
    </row>
    <row r="737" spans="1:5" x14ac:dyDescent="0.25">
      <c r="A737" s="21">
        <v>44287</v>
      </c>
      <c r="B737">
        <v>17518</v>
      </c>
      <c r="C737">
        <v>84</v>
      </c>
      <c r="D737">
        <v>4.7950679301290104E-3</v>
      </c>
      <c r="E737">
        <v>47.950679301290101</v>
      </c>
    </row>
    <row r="738" spans="1:5" x14ac:dyDescent="0.25">
      <c r="A738" s="16">
        <v>44317</v>
      </c>
      <c r="B738">
        <v>18068</v>
      </c>
      <c r="C738">
        <v>89</v>
      </c>
      <c r="D738">
        <v>4.92583573168031E-3</v>
      </c>
      <c r="E738">
        <v>49.258357316803099</v>
      </c>
    </row>
    <row r="739" spans="1:5" x14ac:dyDescent="0.25">
      <c r="A739" s="21">
        <v>44348</v>
      </c>
      <c r="B739">
        <v>17427</v>
      </c>
      <c r="C739">
        <v>86</v>
      </c>
      <c r="D739">
        <v>4.9348711769093903E-3</v>
      </c>
      <c r="E739">
        <v>49.348711769093903</v>
      </c>
    </row>
    <row r="740" spans="1:5" x14ac:dyDescent="0.25">
      <c r="A740" s="21">
        <v>44378</v>
      </c>
      <c r="B740">
        <v>17826</v>
      </c>
      <c r="C740">
        <v>102</v>
      </c>
      <c r="D740">
        <v>5.7219791316055202E-3</v>
      </c>
      <c r="E740">
        <v>57.219791316055201</v>
      </c>
    </row>
    <row r="741" spans="1:5" x14ac:dyDescent="0.25">
      <c r="A741" s="21">
        <v>44409</v>
      </c>
      <c r="B741">
        <v>17486</v>
      </c>
      <c r="C741">
        <v>69</v>
      </c>
      <c r="D741">
        <v>3.9460139540203496E-3</v>
      </c>
      <c r="E741">
        <v>39.4601395402035</v>
      </c>
    </row>
    <row r="742" spans="1:5" x14ac:dyDescent="0.25">
      <c r="A742" s="21">
        <v>44440</v>
      </c>
      <c r="B742">
        <v>16685</v>
      </c>
      <c r="C742">
        <v>86</v>
      </c>
      <c r="D742">
        <v>5.1543302367395797E-3</v>
      </c>
      <c r="E742">
        <v>51.543302367395803</v>
      </c>
    </row>
    <row r="743" spans="1:5" x14ac:dyDescent="0.25">
      <c r="A743" s="21">
        <v>44470</v>
      </c>
      <c r="B743">
        <v>16232</v>
      </c>
      <c r="C743">
        <v>91</v>
      </c>
      <c r="D743">
        <v>5.6062099556431697E-3</v>
      </c>
      <c r="E743">
        <v>56.062099556431697</v>
      </c>
    </row>
    <row r="744" spans="1:5" x14ac:dyDescent="0.25">
      <c r="A744" s="21">
        <v>44501</v>
      </c>
      <c r="B744">
        <v>15467</v>
      </c>
      <c r="C744">
        <v>75</v>
      </c>
      <c r="D744">
        <v>4.8490334260037496E-3</v>
      </c>
      <c r="E744">
        <v>48.4903342600375</v>
      </c>
    </row>
    <row r="745" spans="1:5" x14ac:dyDescent="0.25">
      <c r="A745" s="21">
        <v>44531</v>
      </c>
      <c r="B745">
        <v>15357</v>
      </c>
      <c r="C745">
        <v>57</v>
      </c>
      <c r="D745">
        <v>3.7116624340691501E-3</v>
      </c>
      <c r="E745">
        <v>37.116624340691502</v>
      </c>
    </row>
    <row r="746" spans="1:5" x14ac:dyDescent="0.25">
      <c r="A746" s="21">
        <v>44562</v>
      </c>
      <c r="B746">
        <v>15234</v>
      </c>
      <c r="C746">
        <v>71</v>
      </c>
      <c r="D746">
        <v>4.6606275436523502E-3</v>
      </c>
      <c r="E746">
        <v>46.606275436523497</v>
      </c>
    </row>
    <row r="747" spans="1:5" x14ac:dyDescent="0.25">
      <c r="A747" s="21">
        <v>44593</v>
      </c>
      <c r="B747">
        <v>14916</v>
      </c>
      <c r="C747">
        <v>81</v>
      </c>
      <c r="D747">
        <v>5.4304102976669303E-3</v>
      </c>
      <c r="E747">
        <v>54.304102976669299</v>
      </c>
    </row>
    <row r="748" spans="1:5" x14ac:dyDescent="0.25">
      <c r="A748" s="21">
        <v>44621</v>
      </c>
      <c r="B748">
        <v>16223</v>
      </c>
      <c r="C748">
        <v>87</v>
      </c>
      <c r="D748">
        <v>5.36275658016396E-3</v>
      </c>
      <c r="E748">
        <v>53.627565801639598</v>
      </c>
    </row>
    <row r="749" spans="1:5" x14ac:dyDescent="0.25">
      <c r="A749" s="21">
        <v>44652</v>
      </c>
      <c r="B749">
        <v>15294</v>
      </c>
      <c r="C749">
        <v>63</v>
      </c>
      <c r="D749">
        <v>4.1192624558650404E-3</v>
      </c>
      <c r="E749">
        <v>41.192624558650401</v>
      </c>
    </row>
    <row r="750" spans="1:5" x14ac:dyDescent="0.25">
      <c r="A750" s="21">
        <v>44682</v>
      </c>
      <c r="B750">
        <v>16118</v>
      </c>
      <c r="C750">
        <v>102</v>
      </c>
      <c r="D750">
        <v>6.3283285767464902E-3</v>
      </c>
      <c r="E750">
        <v>63.283285767464903</v>
      </c>
    </row>
    <row r="751" spans="1:5" x14ac:dyDescent="0.25">
      <c r="A751" s="21">
        <v>44713</v>
      </c>
      <c r="B751">
        <v>15433</v>
      </c>
      <c r="C751">
        <v>115</v>
      </c>
      <c r="D751">
        <v>7.4515648286140003E-3</v>
      </c>
      <c r="E751">
        <v>74.515648286140006</v>
      </c>
    </row>
    <row r="752" spans="1:5" x14ac:dyDescent="0.25">
      <c r="A752" s="21">
        <v>44743</v>
      </c>
      <c r="B752">
        <v>15516</v>
      </c>
      <c r="C752">
        <v>104</v>
      </c>
      <c r="D752">
        <v>6.7027584428976496E-3</v>
      </c>
      <c r="E752">
        <v>67.027584428976496</v>
      </c>
    </row>
    <row r="753" spans="1:5" x14ac:dyDescent="0.25">
      <c r="A753" s="16">
        <v>44774</v>
      </c>
      <c r="B753">
        <v>15489</v>
      </c>
      <c r="C753">
        <v>102</v>
      </c>
      <c r="D753">
        <v>6.5853186132093702E-3</v>
      </c>
      <c r="E753">
        <v>65.853186132093697</v>
      </c>
    </row>
    <row r="754" spans="1:5" x14ac:dyDescent="0.25">
      <c r="A754" s="16">
        <v>44805</v>
      </c>
      <c r="B754">
        <v>15466</v>
      </c>
      <c r="C754">
        <v>75</v>
      </c>
      <c r="D754">
        <v>4.8493469546101097E-3</v>
      </c>
      <c r="E754">
        <v>48.493469546101103</v>
      </c>
    </row>
    <row r="755" spans="1:5" x14ac:dyDescent="0.25">
      <c r="A755" s="16">
        <v>44835</v>
      </c>
      <c r="B755">
        <v>15899</v>
      </c>
      <c r="C755">
        <v>74</v>
      </c>
      <c r="D755">
        <v>4.6543807786653202E-3</v>
      </c>
      <c r="E755">
        <v>46.543807786653197</v>
      </c>
    </row>
    <row r="756" spans="1:5" x14ac:dyDescent="0.25">
      <c r="A756" s="16">
        <v>44866</v>
      </c>
      <c r="B756">
        <v>15821</v>
      </c>
      <c r="C756">
        <v>78</v>
      </c>
      <c r="D756">
        <v>4.9301561216105096E-3</v>
      </c>
      <c r="E756">
        <v>49.3015612161051</v>
      </c>
    </row>
    <row r="757" spans="1:5" x14ac:dyDescent="0.25">
      <c r="A757" s="16">
        <v>44896</v>
      </c>
      <c r="B757">
        <v>14559</v>
      </c>
      <c r="C757">
        <v>71</v>
      </c>
      <c r="D757">
        <v>4.8767085651487E-3</v>
      </c>
      <c r="E757">
        <v>48.767085651487001</v>
      </c>
    </row>
    <row r="758" spans="1:5" x14ac:dyDescent="0.25">
      <c r="A758" s="16">
        <v>44927</v>
      </c>
      <c r="B758">
        <v>13861</v>
      </c>
      <c r="C758">
        <v>73</v>
      </c>
      <c r="D758">
        <v>5.2665752831685996E-3</v>
      </c>
      <c r="E758">
        <v>52.665752831686</v>
      </c>
    </row>
    <row r="759" spans="1:5" x14ac:dyDescent="0.25">
      <c r="A759" s="16">
        <v>44958</v>
      </c>
      <c r="B759">
        <v>12832</v>
      </c>
      <c r="C759">
        <v>55</v>
      </c>
      <c r="D759">
        <v>4.2861596009975004E-3</v>
      </c>
      <c r="E759">
        <v>42.861596009975003</v>
      </c>
    </row>
    <row r="760" spans="1:5" x14ac:dyDescent="0.25">
      <c r="A760" s="16">
        <v>44986</v>
      </c>
      <c r="B760">
        <v>14391</v>
      </c>
      <c r="C760">
        <v>94</v>
      </c>
      <c r="D760">
        <v>6.53186019039677E-3</v>
      </c>
      <c r="E760">
        <v>65.318601903967703</v>
      </c>
    </row>
    <row r="761" spans="1:5" x14ac:dyDescent="0.25">
      <c r="A761" s="16">
        <v>45017</v>
      </c>
      <c r="B761">
        <v>13600</v>
      </c>
      <c r="C761">
        <v>46</v>
      </c>
      <c r="D761">
        <v>3.38235294117647E-3</v>
      </c>
      <c r="E761">
        <v>33.823529411764703</v>
      </c>
    </row>
    <row r="762" spans="1:5" x14ac:dyDescent="0.25">
      <c r="A762" s="16">
        <v>45047</v>
      </c>
      <c r="B762">
        <v>14433</v>
      </c>
      <c r="C762">
        <v>86</v>
      </c>
      <c r="D762">
        <v>5.9585671724520098E-3</v>
      </c>
      <c r="E762">
        <v>59.585671724520097</v>
      </c>
    </row>
    <row r="763" spans="1:5" x14ac:dyDescent="0.25">
      <c r="A763" s="16">
        <v>45078</v>
      </c>
      <c r="B763">
        <v>14311</v>
      </c>
      <c r="C763">
        <v>75</v>
      </c>
      <c r="D763">
        <v>5.2407239186639601E-3</v>
      </c>
      <c r="E763">
        <v>52.4072391866396</v>
      </c>
    </row>
    <row r="764" spans="1:5" x14ac:dyDescent="0.25">
      <c r="A764" s="16">
        <v>45108</v>
      </c>
      <c r="B764">
        <v>14338</v>
      </c>
      <c r="C764">
        <v>91</v>
      </c>
      <c r="D764">
        <v>6.3467708188031796E-3</v>
      </c>
      <c r="E764">
        <v>63.4677081880318</v>
      </c>
    </row>
    <row r="765" spans="1:5" x14ac:dyDescent="0.25">
      <c r="A765" s="16">
        <v>45139</v>
      </c>
      <c r="B765">
        <v>14604</v>
      </c>
      <c r="C765">
        <v>87</v>
      </c>
      <c r="D765">
        <v>5.9572719802793699E-3</v>
      </c>
      <c r="E765">
        <v>59.572719802793699</v>
      </c>
    </row>
    <row r="766" spans="1:5" x14ac:dyDescent="0.25">
      <c r="A766" s="16">
        <v>45170</v>
      </c>
      <c r="B766">
        <v>14018</v>
      </c>
      <c r="C766">
        <v>90</v>
      </c>
      <c r="D766">
        <v>6.42031673562562E-3</v>
      </c>
      <c r="E766">
        <v>64.203167356256202</v>
      </c>
    </row>
    <row r="767" spans="1:5" x14ac:dyDescent="0.25">
      <c r="A767" s="16">
        <v>45200</v>
      </c>
      <c r="B767">
        <v>840</v>
      </c>
      <c r="C767">
        <v>4</v>
      </c>
      <c r="D767">
        <v>4.7619047619047597E-3</v>
      </c>
      <c r="E767">
        <v>47.619047619047599</v>
      </c>
    </row>
    <row r="768" spans="1:5" x14ac:dyDescent="0.25">
      <c r="A768" s="16"/>
      <c r="B768" s="10"/>
      <c r="C768" s="10"/>
      <c r="D768" s="10"/>
      <c r="E768" s="10"/>
    </row>
    <row r="769" spans="1:5" x14ac:dyDescent="0.25">
      <c r="A769" s="16"/>
      <c r="B769" s="10"/>
      <c r="C769" s="10"/>
      <c r="D769" s="10"/>
      <c r="E769" s="10"/>
    </row>
    <row r="770" spans="1:5" x14ac:dyDescent="0.25">
      <c r="A770" s="16"/>
      <c r="B770" s="10"/>
      <c r="C770" s="10"/>
      <c r="D770" s="10"/>
      <c r="E770" s="10"/>
    </row>
    <row r="771" spans="1:5" x14ac:dyDescent="0.25">
      <c r="A771" s="16"/>
      <c r="B771" s="10"/>
      <c r="C771" s="10"/>
      <c r="D771" s="10"/>
      <c r="E771" s="10"/>
    </row>
    <row r="772" spans="1:5" x14ac:dyDescent="0.25">
      <c r="A772" s="16"/>
      <c r="B772" s="10"/>
      <c r="C772" s="10"/>
      <c r="D772" s="10"/>
      <c r="E772" s="10"/>
    </row>
    <row r="773" spans="1:5" x14ac:dyDescent="0.25">
      <c r="A773" s="16"/>
      <c r="B773" s="10"/>
      <c r="C773" s="10"/>
      <c r="D773" s="10"/>
      <c r="E773" s="10"/>
    </row>
    <row r="774" spans="1:5" x14ac:dyDescent="0.25">
      <c r="A774" s="16"/>
      <c r="B774" s="10"/>
      <c r="C774" s="10"/>
      <c r="D774" s="10"/>
      <c r="E774" s="10"/>
    </row>
    <row r="775" spans="1:5" x14ac:dyDescent="0.25">
      <c r="A775" s="16"/>
      <c r="B775" s="10"/>
      <c r="C775" s="10"/>
      <c r="D775" s="10"/>
      <c r="E775" s="10"/>
    </row>
    <row r="776" spans="1:5" x14ac:dyDescent="0.25">
      <c r="A776" s="16"/>
      <c r="B776" s="10"/>
      <c r="C776" s="10"/>
      <c r="D776" s="10"/>
      <c r="E776" s="10"/>
    </row>
    <row r="777" spans="1:5" x14ac:dyDescent="0.25">
      <c r="A777" s="16"/>
      <c r="B777" s="10"/>
      <c r="C777" s="10"/>
      <c r="D777" s="10"/>
      <c r="E777" s="10"/>
    </row>
    <row r="778" spans="1:5" x14ac:dyDescent="0.25">
      <c r="A778" s="16"/>
      <c r="B778" s="10"/>
      <c r="C778" s="10"/>
      <c r="D778" s="10"/>
      <c r="E778" s="10"/>
    </row>
    <row r="779" spans="1:5" x14ac:dyDescent="0.25">
      <c r="A779" s="16"/>
      <c r="B779" s="10"/>
      <c r="C779" s="10"/>
      <c r="D779" s="10"/>
      <c r="E779" s="10"/>
    </row>
    <row r="780" spans="1:5" x14ac:dyDescent="0.25">
      <c r="A780" s="16"/>
      <c r="B780" s="10"/>
      <c r="C780" s="10"/>
      <c r="D780" s="10"/>
      <c r="E780" s="10"/>
    </row>
    <row r="781" spans="1:5" x14ac:dyDescent="0.25">
      <c r="A781" s="16"/>
      <c r="B781" s="10"/>
      <c r="C781" s="10"/>
      <c r="D781" s="10"/>
      <c r="E781" s="10"/>
    </row>
    <row r="782" spans="1:5" x14ac:dyDescent="0.25">
      <c r="A782" s="16"/>
      <c r="B782" s="10"/>
      <c r="C782" s="10"/>
      <c r="D782" s="10"/>
      <c r="E782" s="10"/>
    </row>
    <row r="783" spans="1:5" x14ac:dyDescent="0.25">
      <c r="A783" s="16"/>
      <c r="B783" s="10"/>
      <c r="C783" s="10"/>
      <c r="D783" s="10"/>
      <c r="E783" s="10"/>
    </row>
    <row r="784" spans="1:5" x14ac:dyDescent="0.25">
      <c r="A784" s="16"/>
      <c r="B784" s="10"/>
      <c r="C784" s="10"/>
      <c r="D784" s="10"/>
      <c r="E784" s="10"/>
    </row>
    <row r="785" spans="1:5" x14ac:dyDescent="0.25">
      <c r="A785" s="16"/>
      <c r="B785" s="10"/>
      <c r="C785" s="10"/>
      <c r="D785" s="10"/>
      <c r="E785" s="10"/>
    </row>
    <row r="786" spans="1:5" x14ac:dyDescent="0.25">
      <c r="A786" s="16"/>
      <c r="B786" s="10"/>
      <c r="C786" s="10"/>
      <c r="D786" s="10"/>
      <c r="E786" s="10"/>
    </row>
    <row r="787" spans="1:5" x14ac:dyDescent="0.25">
      <c r="A787" s="16"/>
      <c r="B787" s="10"/>
      <c r="C787" s="10"/>
      <c r="D787" s="10"/>
      <c r="E787" s="10"/>
    </row>
    <row r="788" spans="1:5" x14ac:dyDescent="0.25">
      <c r="A788" s="16"/>
      <c r="B788" s="10"/>
      <c r="C788" s="10"/>
      <c r="D788" s="10"/>
      <c r="E788" s="10"/>
    </row>
    <row r="789" spans="1:5" x14ac:dyDescent="0.25">
      <c r="A789" s="16"/>
      <c r="B789" s="10"/>
      <c r="C789" s="10"/>
      <c r="D789" s="10"/>
      <c r="E789" s="10"/>
    </row>
    <row r="790" spans="1:5" x14ac:dyDescent="0.25">
      <c r="A790" s="16"/>
      <c r="B790" s="10"/>
      <c r="C790" s="10"/>
      <c r="D790" s="10"/>
      <c r="E790" s="10"/>
    </row>
    <row r="791" spans="1:5" x14ac:dyDescent="0.25">
      <c r="A791" s="16"/>
      <c r="B791" s="10"/>
      <c r="C791" s="10"/>
      <c r="D791" s="10"/>
      <c r="E791" s="10"/>
    </row>
    <row r="792" spans="1:5" x14ac:dyDescent="0.25">
      <c r="A792" s="16"/>
      <c r="B792" s="10"/>
      <c r="C792" s="10"/>
      <c r="D792" s="10"/>
      <c r="E792" s="10"/>
    </row>
    <row r="793" spans="1:5" x14ac:dyDescent="0.25">
      <c r="A793" s="16"/>
      <c r="B793" s="10"/>
      <c r="C793" s="10"/>
      <c r="D793" s="10"/>
      <c r="E793" s="10"/>
    </row>
    <row r="794" spans="1:5" x14ac:dyDescent="0.25">
      <c r="A794" s="16"/>
      <c r="B794" s="10"/>
      <c r="C794" s="10"/>
      <c r="D794" s="10"/>
      <c r="E794" s="10"/>
    </row>
    <row r="795" spans="1:5" x14ac:dyDescent="0.25">
      <c r="A795" s="16"/>
      <c r="B795" s="10"/>
      <c r="C795" s="10"/>
      <c r="D795" s="10"/>
      <c r="E795" s="10"/>
    </row>
    <row r="796" spans="1:5" x14ac:dyDescent="0.25">
      <c r="A796" s="16"/>
      <c r="B796" s="10"/>
      <c r="C796" s="10"/>
      <c r="D796" s="10"/>
      <c r="E796" s="10"/>
    </row>
    <row r="797" spans="1:5" x14ac:dyDescent="0.25">
      <c r="A797" s="16"/>
      <c r="B797" s="10"/>
      <c r="C797" s="10"/>
      <c r="D797" s="10"/>
      <c r="E797" s="10"/>
    </row>
    <row r="798" spans="1:5" x14ac:dyDescent="0.25">
      <c r="A798" s="16"/>
      <c r="B798" s="10"/>
      <c r="C798" s="10"/>
      <c r="D798" s="10"/>
      <c r="E798" s="10"/>
    </row>
    <row r="799" spans="1:5" x14ac:dyDescent="0.25">
      <c r="A799" s="16"/>
      <c r="B799" s="10"/>
      <c r="C799" s="10"/>
      <c r="D799" s="10"/>
      <c r="E799" s="10"/>
    </row>
    <row r="800" spans="1:5" x14ac:dyDescent="0.25">
      <c r="A800" s="16"/>
      <c r="B800" s="10"/>
      <c r="C800" s="10"/>
      <c r="D800" s="10"/>
      <c r="E800" s="10"/>
    </row>
    <row r="801" spans="1:5" x14ac:dyDescent="0.25">
      <c r="A801" s="16"/>
      <c r="B801" s="10"/>
      <c r="C801" s="10"/>
      <c r="D801" s="10"/>
      <c r="E801" s="10"/>
    </row>
    <row r="802" spans="1:5" x14ac:dyDescent="0.25">
      <c r="A802" s="16"/>
      <c r="B802" s="10"/>
      <c r="C802" s="10"/>
      <c r="D802" s="10"/>
      <c r="E802" s="10"/>
    </row>
    <row r="803" spans="1:5" x14ac:dyDescent="0.25">
      <c r="A803" s="16"/>
      <c r="B803" s="10"/>
      <c r="C803" s="10"/>
      <c r="D803" s="10"/>
      <c r="E803" s="10"/>
    </row>
    <row r="804" spans="1:5" x14ac:dyDescent="0.25">
      <c r="A804" s="16"/>
      <c r="B804" s="10"/>
      <c r="C804" s="10"/>
      <c r="D804" s="10"/>
      <c r="E804" s="10"/>
    </row>
    <row r="805" spans="1:5" x14ac:dyDescent="0.25">
      <c r="A805" s="16"/>
      <c r="B805" s="10"/>
      <c r="C805" s="10"/>
      <c r="D805" s="10"/>
      <c r="E805" s="10"/>
    </row>
    <row r="806" spans="1:5" x14ac:dyDescent="0.25">
      <c r="A806" s="16"/>
      <c r="B806" s="10"/>
      <c r="C806" s="10"/>
      <c r="D806" s="10"/>
      <c r="E806" s="10"/>
    </row>
    <row r="807" spans="1:5" x14ac:dyDescent="0.25">
      <c r="A807" s="16"/>
      <c r="B807" s="10"/>
      <c r="C807" s="10"/>
      <c r="D807" s="10"/>
      <c r="E807" s="10"/>
    </row>
    <row r="808" spans="1:5" x14ac:dyDescent="0.25">
      <c r="A808" s="16"/>
      <c r="B808" s="10"/>
      <c r="C808" s="10"/>
      <c r="D808" s="10"/>
      <c r="E808" s="10"/>
    </row>
    <row r="809" spans="1:5" x14ac:dyDescent="0.25">
      <c r="A809" s="16"/>
      <c r="B809" s="10"/>
      <c r="C809" s="10"/>
      <c r="D809" s="10"/>
      <c r="E809" s="10"/>
    </row>
    <row r="810" spans="1:5" x14ac:dyDescent="0.25">
      <c r="A810" s="16"/>
      <c r="B810" s="10"/>
      <c r="C810" s="10"/>
      <c r="D810" s="10"/>
      <c r="E810" s="10"/>
    </row>
    <row r="811" spans="1:5" x14ac:dyDescent="0.25">
      <c r="A811" s="16"/>
      <c r="B811" s="10"/>
      <c r="C811" s="10"/>
      <c r="D811" s="10"/>
      <c r="E811" s="10"/>
    </row>
    <row r="812" spans="1:5" x14ac:dyDescent="0.25">
      <c r="A812" s="16"/>
      <c r="B812" s="10"/>
      <c r="C812" s="10"/>
      <c r="D812" s="10"/>
      <c r="E812" s="10"/>
    </row>
    <row r="813" spans="1:5" x14ac:dyDescent="0.25">
      <c r="A813" s="16"/>
      <c r="B813" s="10"/>
      <c r="C813" s="10"/>
      <c r="D813" s="10"/>
      <c r="E813" s="10"/>
    </row>
    <row r="814" spans="1:5" x14ac:dyDescent="0.25">
      <c r="A814" s="16"/>
      <c r="B814" s="10"/>
      <c r="C814" s="10"/>
      <c r="D814" s="10"/>
      <c r="E814" s="10"/>
    </row>
    <row r="815" spans="1:5" x14ac:dyDescent="0.25">
      <c r="A815" s="16"/>
      <c r="B815" s="10"/>
      <c r="C815" s="10"/>
      <c r="D815" s="10"/>
      <c r="E815" s="10"/>
    </row>
    <row r="816" spans="1:5" x14ac:dyDescent="0.25">
      <c r="A816" s="16"/>
      <c r="B816" s="10"/>
      <c r="C816" s="10"/>
      <c r="D816" s="10"/>
      <c r="E816" s="10"/>
    </row>
    <row r="817" spans="1:5" x14ac:dyDescent="0.25">
      <c r="A817" s="16"/>
      <c r="B817" s="10"/>
      <c r="C817" s="10"/>
      <c r="D817" s="10"/>
      <c r="E817" s="10"/>
    </row>
    <row r="818" spans="1:5" x14ac:dyDescent="0.25">
      <c r="A818" s="16"/>
      <c r="B818" s="10"/>
      <c r="C818" s="10"/>
      <c r="D818" s="10"/>
      <c r="E818" s="10"/>
    </row>
    <row r="819" spans="1:5" x14ac:dyDescent="0.25">
      <c r="A819" s="16"/>
      <c r="B819" s="10"/>
      <c r="C819" s="10"/>
      <c r="D819" s="10"/>
      <c r="E819" s="10"/>
    </row>
    <row r="820" spans="1:5" x14ac:dyDescent="0.25">
      <c r="A820" s="16"/>
      <c r="B820" s="10"/>
      <c r="C820" s="10"/>
      <c r="D820" s="10"/>
      <c r="E820" s="10"/>
    </row>
    <row r="821" spans="1:5" x14ac:dyDescent="0.25">
      <c r="A821" s="16"/>
      <c r="B821" s="10"/>
      <c r="C821" s="10"/>
      <c r="D821" s="10"/>
      <c r="E821" s="10"/>
    </row>
    <row r="822" spans="1:5" x14ac:dyDescent="0.25">
      <c r="A822" s="16"/>
      <c r="B822" s="10"/>
      <c r="C822" s="10"/>
      <c r="D822" s="10"/>
      <c r="E822" s="10"/>
    </row>
    <row r="823" spans="1:5" x14ac:dyDescent="0.25">
      <c r="A823" s="16"/>
      <c r="B823" s="10"/>
      <c r="C823" s="10"/>
      <c r="D823" s="10"/>
      <c r="E823" s="10"/>
    </row>
    <row r="824" spans="1:5" x14ac:dyDescent="0.25">
      <c r="A824" s="16"/>
      <c r="B824" s="10"/>
      <c r="C824" s="10"/>
      <c r="D824" s="10"/>
      <c r="E824" s="10"/>
    </row>
    <row r="825" spans="1:5" x14ac:dyDescent="0.25">
      <c r="A825" s="16"/>
      <c r="B825" s="10"/>
      <c r="C825" s="10"/>
      <c r="D825" s="10"/>
      <c r="E825" s="10"/>
    </row>
    <row r="826" spans="1:5" x14ac:dyDescent="0.25">
      <c r="A826" s="16"/>
      <c r="B826" s="10"/>
      <c r="C826" s="10"/>
      <c r="D826" s="10"/>
      <c r="E826" s="10"/>
    </row>
    <row r="827" spans="1:5" x14ac:dyDescent="0.25">
      <c r="A827" s="16"/>
      <c r="B827" s="10"/>
      <c r="C827" s="10"/>
      <c r="D827" s="10"/>
      <c r="E827" s="10"/>
    </row>
    <row r="828" spans="1:5" x14ac:dyDescent="0.25">
      <c r="A828" s="16"/>
      <c r="B828" s="10"/>
      <c r="C828" s="10"/>
      <c r="D828" s="10"/>
      <c r="E828" s="10"/>
    </row>
    <row r="829" spans="1:5" x14ac:dyDescent="0.25">
      <c r="A829" s="16"/>
      <c r="B829" s="10"/>
      <c r="C829" s="10"/>
      <c r="D829" s="10"/>
      <c r="E829" s="10"/>
    </row>
    <row r="830" spans="1:5" x14ac:dyDescent="0.25">
      <c r="A830" s="16"/>
      <c r="B830" s="10"/>
      <c r="C830" s="10"/>
      <c r="D830" s="10"/>
      <c r="E830" s="10"/>
    </row>
    <row r="831" spans="1:5" x14ac:dyDescent="0.25">
      <c r="A831" s="16"/>
      <c r="B831" s="10"/>
      <c r="C831" s="10"/>
      <c r="D831" s="10"/>
      <c r="E831" s="10"/>
    </row>
    <row r="832" spans="1:5" x14ac:dyDescent="0.25">
      <c r="A832" s="16"/>
      <c r="B832" s="10"/>
      <c r="C832" s="10"/>
      <c r="D832" s="10"/>
      <c r="E832" s="10"/>
    </row>
    <row r="833" spans="1:5" x14ac:dyDescent="0.25">
      <c r="A833" s="16"/>
      <c r="B833" s="10"/>
      <c r="C833" s="10"/>
      <c r="D833" s="10"/>
      <c r="E833" s="10"/>
    </row>
    <row r="834" spans="1:5" x14ac:dyDescent="0.25">
      <c r="A834" s="16"/>
      <c r="B834" s="10"/>
      <c r="C834" s="10"/>
      <c r="D834" s="10"/>
      <c r="E834" s="10"/>
    </row>
    <row r="835" spans="1:5" x14ac:dyDescent="0.25">
      <c r="A835" s="16"/>
      <c r="B835" s="10"/>
      <c r="C835" s="10"/>
      <c r="D835" s="10"/>
      <c r="E835" s="10"/>
    </row>
    <row r="836" spans="1:5" x14ac:dyDescent="0.25">
      <c r="A836" s="16"/>
      <c r="B836" s="10"/>
      <c r="C836" s="10"/>
      <c r="D836" s="10"/>
      <c r="E836" s="10"/>
    </row>
    <row r="837" spans="1:5" x14ac:dyDescent="0.25">
      <c r="A837" s="16"/>
      <c r="B837" s="10"/>
      <c r="C837" s="10"/>
      <c r="D837" s="10"/>
      <c r="E837" s="10"/>
    </row>
    <row r="838" spans="1:5" x14ac:dyDescent="0.25">
      <c r="A838" s="16"/>
      <c r="B838" s="10"/>
      <c r="C838" s="10"/>
      <c r="D838" s="10"/>
      <c r="E838" s="10"/>
    </row>
    <row r="839" spans="1:5" x14ac:dyDescent="0.25">
      <c r="A839" s="16"/>
      <c r="B839" s="10"/>
      <c r="C839" s="10"/>
      <c r="D839" s="10"/>
      <c r="E839" s="10"/>
    </row>
    <row r="840" spans="1:5" x14ac:dyDescent="0.25">
      <c r="A840" s="16"/>
      <c r="B840" s="10"/>
      <c r="C840" s="10"/>
      <c r="D840" s="10"/>
      <c r="E840" s="10"/>
    </row>
    <row r="841" spans="1:5" x14ac:dyDescent="0.25">
      <c r="A841" s="16"/>
      <c r="B841" s="10"/>
      <c r="C841" s="10"/>
      <c r="D841" s="10"/>
      <c r="E841" s="10"/>
    </row>
    <row r="842" spans="1:5" x14ac:dyDescent="0.25">
      <c r="A842" s="16"/>
      <c r="B842" s="10"/>
      <c r="C842" s="10"/>
      <c r="D842" s="10"/>
      <c r="E842" s="10"/>
    </row>
    <row r="843" spans="1:5" x14ac:dyDescent="0.25">
      <c r="A843" s="16"/>
      <c r="B843" s="10"/>
      <c r="C843" s="10"/>
      <c r="D843" s="10"/>
      <c r="E843" s="10"/>
    </row>
    <row r="844" spans="1:5" x14ac:dyDescent="0.25">
      <c r="A844" s="16"/>
      <c r="B844" s="10"/>
      <c r="C844" s="10"/>
      <c r="D844" s="10"/>
      <c r="E844" s="10"/>
    </row>
    <row r="845" spans="1:5" x14ac:dyDescent="0.25">
      <c r="A845" s="16"/>
      <c r="B845" s="10"/>
      <c r="C845" s="10"/>
      <c r="D845" s="10"/>
      <c r="E845" s="10"/>
    </row>
    <row r="846" spans="1:5" x14ac:dyDescent="0.25">
      <c r="A846" s="16"/>
      <c r="B846" s="10"/>
      <c r="C846" s="10"/>
      <c r="D846" s="10"/>
      <c r="E846" s="10"/>
    </row>
    <row r="847" spans="1:5" x14ac:dyDescent="0.25">
      <c r="A847" s="16"/>
      <c r="B847" s="10"/>
      <c r="C847" s="10"/>
      <c r="D847" s="10"/>
      <c r="E847" s="10"/>
    </row>
    <row r="848" spans="1:5" x14ac:dyDescent="0.25">
      <c r="A848" s="16"/>
      <c r="B848" s="10"/>
      <c r="C848" s="10"/>
      <c r="D848" s="10"/>
      <c r="E848" s="10"/>
    </row>
    <row r="849" spans="1:5" x14ac:dyDescent="0.25">
      <c r="A849" s="16"/>
      <c r="B849" s="10"/>
      <c r="C849" s="10"/>
      <c r="D849" s="10"/>
      <c r="E849" s="10"/>
    </row>
    <row r="850" spans="1:5" x14ac:dyDescent="0.25">
      <c r="A850" s="16"/>
      <c r="B850" s="10"/>
      <c r="C850" s="10"/>
      <c r="D850" s="10"/>
      <c r="E850" s="10"/>
    </row>
    <row r="851" spans="1:5" x14ac:dyDescent="0.25">
      <c r="A851" s="16"/>
      <c r="B851" s="10"/>
      <c r="C851" s="10"/>
      <c r="D851" s="10"/>
      <c r="E851" s="10"/>
    </row>
    <row r="852" spans="1:5" x14ac:dyDescent="0.25">
      <c r="A852" s="16"/>
      <c r="B852" s="10"/>
      <c r="C852" s="10"/>
      <c r="D852" s="10"/>
      <c r="E852" s="10"/>
    </row>
    <row r="853" spans="1:5" x14ac:dyDescent="0.25">
      <c r="A853" s="16"/>
      <c r="B853" s="10"/>
      <c r="C853" s="10"/>
      <c r="D853" s="10"/>
      <c r="E853" s="10"/>
    </row>
    <row r="854" spans="1:5" x14ac:dyDescent="0.25">
      <c r="A854" s="16"/>
      <c r="B854" s="10"/>
      <c r="C854" s="10"/>
      <c r="D854" s="10"/>
      <c r="E854" s="10"/>
    </row>
    <row r="855" spans="1:5" x14ac:dyDescent="0.25">
      <c r="A855" s="16"/>
      <c r="B855" s="10"/>
      <c r="C855" s="10"/>
      <c r="D855" s="10"/>
      <c r="E855" s="10"/>
    </row>
    <row r="856" spans="1:5" x14ac:dyDescent="0.25">
      <c r="A856" s="16"/>
      <c r="B856" s="10"/>
      <c r="C856" s="10"/>
      <c r="D856" s="10"/>
      <c r="E856" s="10"/>
    </row>
    <row r="857" spans="1:5" x14ac:dyDescent="0.25">
      <c r="A857" s="16"/>
      <c r="B857" s="10"/>
      <c r="C857" s="10"/>
      <c r="D857" s="10"/>
      <c r="E857" s="10"/>
    </row>
    <row r="858" spans="1:5" x14ac:dyDescent="0.25">
      <c r="A858" s="16"/>
      <c r="B858" s="10"/>
      <c r="C858" s="10"/>
      <c r="D858" s="10"/>
      <c r="E858" s="10"/>
    </row>
    <row r="859" spans="1:5" x14ac:dyDescent="0.25">
      <c r="A859" s="16"/>
      <c r="B859" s="10"/>
      <c r="C859" s="10"/>
      <c r="D859" s="10"/>
      <c r="E859" s="10"/>
    </row>
    <row r="860" spans="1:5" x14ac:dyDescent="0.25">
      <c r="A860" s="16"/>
      <c r="B860" s="10"/>
      <c r="C860" s="10"/>
      <c r="D860" s="10"/>
      <c r="E860" s="10"/>
    </row>
    <row r="861" spans="1:5" x14ac:dyDescent="0.25">
      <c r="A861" s="16"/>
      <c r="B861" s="10"/>
      <c r="C861" s="10"/>
      <c r="D861" s="10"/>
      <c r="E861" s="10"/>
    </row>
    <row r="862" spans="1:5" x14ac:dyDescent="0.25">
      <c r="A862" s="16"/>
      <c r="B862" s="10"/>
      <c r="C862" s="10"/>
      <c r="D862" s="10"/>
      <c r="E862" s="10"/>
    </row>
    <row r="863" spans="1:5" x14ac:dyDescent="0.25">
      <c r="A863" s="16"/>
      <c r="B863" s="10"/>
      <c r="C863" s="10"/>
      <c r="D863" s="10"/>
      <c r="E863" s="10"/>
    </row>
    <row r="864" spans="1:5" x14ac:dyDescent="0.25">
      <c r="A864" s="16"/>
      <c r="B864" s="10"/>
      <c r="C864" s="10"/>
      <c r="D864" s="10"/>
      <c r="E864" s="10"/>
    </row>
    <row r="865" spans="1:5" x14ac:dyDescent="0.25">
      <c r="A865" s="16"/>
      <c r="B865" s="10"/>
      <c r="C865" s="10"/>
      <c r="D865" s="10"/>
      <c r="E865" s="10"/>
    </row>
    <row r="866" spans="1:5" x14ac:dyDescent="0.25">
      <c r="A866" s="16"/>
      <c r="B866" s="10"/>
      <c r="C866" s="10"/>
      <c r="D866" s="10"/>
      <c r="E866" s="10"/>
    </row>
    <row r="867" spans="1:5" x14ac:dyDescent="0.25">
      <c r="A867" s="16"/>
      <c r="B867" s="10"/>
      <c r="C867" s="10"/>
      <c r="D867" s="10"/>
      <c r="E867" s="10"/>
    </row>
    <row r="868" spans="1:5" x14ac:dyDescent="0.25">
      <c r="A868" s="16"/>
      <c r="B868" s="10"/>
      <c r="C868" s="10"/>
      <c r="D868" s="10"/>
      <c r="E868" s="10"/>
    </row>
    <row r="869" spans="1:5" x14ac:dyDescent="0.25">
      <c r="A869" s="16"/>
      <c r="B869" s="10"/>
      <c r="C869" s="10"/>
      <c r="D869" s="10"/>
      <c r="E869" s="10"/>
    </row>
    <row r="870" spans="1:5" x14ac:dyDescent="0.25">
      <c r="A870" s="16"/>
      <c r="B870" s="10"/>
      <c r="C870" s="10"/>
      <c r="D870" s="10"/>
      <c r="E870" s="10"/>
    </row>
    <row r="871" spans="1:5" x14ac:dyDescent="0.25">
      <c r="A871" s="16"/>
      <c r="B871" s="10"/>
      <c r="C871" s="10"/>
      <c r="D871" s="10"/>
      <c r="E871" s="10"/>
    </row>
    <row r="872" spans="1:5" x14ac:dyDescent="0.25">
      <c r="A872" s="16"/>
      <c r="B872" s="10"/>
      <c r="C872" s="10"/>
      <c r="D872" s="10"/>
      <c r="E872" s="10"/>
    </row>
    <row r="873" spans="1:5" x14ac:dyDescent="0.25">
      <c r="A873" s="16"/>
      <c r="B873" s="10"/>
      <c r="C873" s="10"/>
      <c r="D873" s="10"/>
      <c r="E873" s="10"/>
    </row>
    <row r="874" spans="1:5" x14ac:dyDescent="0.25">
      <c r="A874" s="16"/>
      <c r="B874" s="10"/>
      <c r="C874" s="10"/>
      <c r="D874" s="10"/>
      <c r="E874" s="10"/>
    </row>
    <row r="875" spans="1:5" x14ac:dyDescent="0.25">
      <c r="A875" s="16"/>
      <c r="B875" s="10"/>
      <c r="C875" s="10"/>
      <c r="D875" s="10"/>
      <c r="E875" s="10"/>
    </row>
    <row r="876" spans="1:5" x14ac:dyDescent="0.25">
      <c r="A876" s="16"/>
      <c r="B876" s="10"/>
      <c r="C876" s="10"/>
      <c r="D876" s="10"/>
      <c r="E876" s="10"/>
    </row>
    <row r="877" spans="1:5" x14ac:dyDescent="0.25">
      <c r="A877" s="16"/>
      <c r="B877" s="10"/>
      <c r="C877" s="10"/>
      <c r="D877" s="10"/>
      <c r="E877" s="10"/>
    </row>
    <row r="878" spans="1:5" x14ac:dyDescent="0.25">
      <c r="A878" s="16"/>
      <c r="B878" s="10"/>
      <c r="C878" s="10"/>
      <c r="D878" s="10"/>
      <c r="E878" s="10"/>
    </row>
    <row r="879" spans="1:5" x14ac:dyDescent="0.25">
      <c r="A879" s="16"/>
      <c r="B879" s="10"/>
      <c r="C879" s="10"/>
      <c r="D879" s="10"/>
      <c r="E879" s="10"/>
    </row>
    <row r="880" spans="1:5" x14ac:dyDescent="0.25">
      <c r="A880" s="16"/>
      <c r="B880" s="10"/>
      <c r="C880" s="10"/>
      <c r="D880" s="10"/>
      <c r="E880" s="10"/>
    </row>
    <row r="881" spans="1:5" x14ac:dyDescent="0.25">
      <c r="A881" s="16"/>
      <c r="B881" s="10"/>
      <c r="C881" s="10"/>
      <c r="D881" s="10"/>
      <c r="E881" s="10"/>
    </row>
    <row r="882" spans="1:5" x14ac:dyDescent="0.25">
      <c r="A882" s="16"/>
      <c r="B882" s="10"/>
      <c r="C882" s="10"/>
      <c r="D882" s="10"/>
      <c r="E882" s="10"/>
    </row>
    <row r="883" spans="1:5" x14ac:dyDescent="0.25">
      <c r="A883" s="16"/>
      <c r="B883" s="10"/>
      <c r="C883" s="10"/>
      <c r="D883" s="10"/>
      <c r="E883" s="10"/>
    </row>
    <row r="884" spans="1:5" x14ac:dyDescent="0.25">
      <c r="A884" s="16"/>
      <c r="B884" s="10"/>
      <c r="C884" s="10"/>
      <c r="D884" s="10"/>
      <c r="E884" s="10"/>
    </row>
    <row r="885" spans="1:5" x14ac:dyDescent="0.25">
      <c r="A885" s="16"/>
      <c r="B885" s="10"/>
      <c r="C885" s="10"/>
      <c r="D885" s="10"/>
      <c r="E885" s="10"/>
    </row>
    <row r="886" spans="1:5" x14ac:dyDescent="0.25">
      <c r="A886" s="16"/>
      <c r="B886" s="10"/>
      <c r="C886" s="10"/>
      <c r="D886" s="10"/>
      <c r="E886" s="10"/>
    </row>
    <row r="887" spans="1:5" x14ac:dyDescent="0.25">
      <c r="A887" s="16"/>
      <c r="B887" s="10"/>
      <c r="C887" s="10"/>
      <c r="D887" s="10"/>
      <c r="E887" s="10"/>
    </row>
    <row r="888" spans="1:5" x14ac:dyDescent="0.25">
      <c r="A888" s="16"/>
      <c r="B888" s="10"/>
      <c r="C888" s="10"/>
      <c r="D888" s="10"/>
      <c r="E888" s="10"/>
    </row>
    <row r="889" spans="1:5" x14ac:dyDescent="0.25">
      <c r="A889" s="16"/>
      <c r="B889" s="10"/>
      <c r="C889" s="10"/>
      <c r="D889" s="10"/>
      <c r="E889" s="10"/>
    </row>
    <row r="890" spans="1:5" x14ac:dyDescent="0.25">
      <c r="A890" s="16"/>
      <c r="B890" s="10"/>
      <c r="C890" s="10"/>
      <c r="D890" s="10"/>
      <c r="E890" s="10"/>
    </row>
    <row r="891" spans="1:5" x14ac:dyDescent="0.25">
      <c r="A891" s="16"/>
      <c r="B891" s="10"/>
      <c r="C891" s="10"/>
      <c r="D891" s="10"/>
      <c r="E891" s="10"/>
    </row>
    <row r="892" spans="1:5" x14ac:dyDescent="0.25">
      <c r="A892" s="16"/>
      <c r="B892" s="10"/>
      <c r="C892" s="10"/>
      <c r="D892" s="10"/>
      <c r="E892" s="10"/>
    </row>
    <row r="893" spans="1:5" x14ac:dyDescent="0.25">
      <c r="A893" s="16"/>
      <c r="B893" s="10"/>
      <c r="C893" s="10"/>
      <c r="D893" s="10"/>
      <c r="E893" s="10"/>
    </row>
    <row r="894" spans="1:5" x14ac:dyDescent="0.25">
      <c r="A894" s="16"/>
      <c r="B894" s="10"/>
      <c r="C894" s="10"/>
      <c r="D894" s="10"/>
      <c r="E894" s="10"/>
    </row>
    <row r="895" spans="1:5" x14ac:dyDescent="0.25">
      <c r="A895" s="16"/>
      <c r="B895" s="10"/>
      <c r="C895" s="10"/>
      <c r="D895" s="10"/>
      <c r="E895" s="10"/>
    </row>
    <row r="896" spans="1:5" x14ac:dyDescent="0.25">
      <c r="A896" s="16"/>
      <c r="B896" s="10"/>
      <c r="C896" s="10"/>
      <c r="D896" s="10"/>
      <c r="E896" s="10"/>
    </row>
    <row r="897" spans="1:5" x14ac:dyDescent="0.25">
      <c r="A897" s="16"/>
      <c r="B897" s="10"/>
      <c r="C897" s="10"/>
      <c r="D897" s="10"/>
      <c r="E897" s="10"/>
    </row>
    <row r="898" spans="1:5" x14ac:dyDescent="0.25">
      <c r="A898" s="16"/>
      <c r="B898" s="10"/>
      <c r="C898" s="10"/>
      <c r="D898" s="10"/>
      <c r="E898" s="10"/>
    </row>
    <row r="899" spans="1:5" x14ac:dyDescent="0.25">
      <c r="A899" s="16"/>
      <c r="B899" s="10"/>
      <c r="C899" s="10"/>
      <c r="D899" s="10"/>
      <c r="E899" s="10"/>
    </row>
    <row r="900" spans="1:5" x14ac:dyDescent="0.25">
      <c r="A900" s="16"/>
      <c r="B900" s="10"/>
      <c r="C900" s="10"/>
      <c r="D900" s="10"/>
      <c r="E900" s="10"/>
    </row>
    <row r="901" spans="1:5" x14ac:dyDescent="0.25">
      <c r="A901" s="16"/>
      <c r="B901" s="10"/>
      <c r="C901" s="10"/>
      <c r="D901" s="10"/>
      <c r="E901" s="10"/>
    </row>
    <row r="902" spans="1:5" x14ac:dyDescent="0.25">
      <c r="A902" s="16"/>
      <c r="B902" s="10"/>
      <c r="C902" s="10"/>
      <c r="D902" s="10"/>
      <c r="E902" s="10"/>
    </row>
    <row r="903" spans="1:5" x14ac:dyDescent="0.25">
      <c r="A903" s="16"/>
      <c r="B903" s="10"/>
      <c r="C903" s="10"/>
      <c r="D903" s="10"/>
      <c r="E903" s="10"/>
    </row>
    <row r="904" spans="1:5" x14ac:dyDescent="0.25">
      <c r="A904" s="16"/>
      <c r="B904" s="10"/>
      <c r="C904" s="10"/>
      <c r="D904" s="10"/>
      <c r="E904" s="10"/>
    </row>
    <row r="905" spans="1:5" x14ac:dyDescent="0.25">
      <c r="A905" s="16"/>
      <c r="B905" s="10"/>
      <c r="C905" s="10"/>
      <c r="D905" s="10"/>
      <c r="E905" s="10"/>
    </row>
    <row r="906" spans="1:5" x14ac:dyDescent="0.25">
      <c r="A906" s="16"/>
      <c r="B906" s="10"/>
      <c r="C906" s="10"/>
      <c r="D906" s="10"/>
      <c r="E906" s="10"/>
    </row>
    <row r="907" spans="1:5" x14ac:dyDescent="0.25">
      <c r="A907" s="16"/>
      <c r="B907" s="10"/>
      <c r="C907" s="10"/>
      <c r="D907" s="10"/>
      <c r="E907" s="10"/>
    </row>
    <row r="908" spans="1:5" x14ac:dyDescent="0.25">
      <c r="A908" s="16"/>
      <c r="B908" s="10"/>
      <c r="C908" s="10"/>
      <c r="D908" s="10"/>
      <c r="E908" s="10"/>
    </row>
    <row r="909" spans="1:5" x14ac:dyDescent="0.25">
      <c r="A909" s="16"/>
      <c r="B909" s="10"/>
      <c r="C909" s="10"/>
      <c r="D909" s="10"/>
      <c r="E909" s="10"/>
    </row>
    <row r="910" spans="1:5" x14ac:dyDescent="0.25">
      <c r="A910" s="16"/>
      <c r="B910" s="10"/>
      <c r="C910" s="10"/>
      <c r="D910" s="10"/>
      <c r="E910" s="10"/>
    </row>
    <row r="911" spans="1:5" x14ac:dyDescent="0.25">
      <c r="A911" s="16"/>
      <c r="B911" s="10"/>
      <c r="C911" s="10"/>
      <c r="D911" s="10"/>
      <c r="E911" s="10"/>
    </row>
    <row r="912" spans="1:5" x14ac:dyDescent="0.25">
      <c r="A912" s="16"/>
      <c r="B912" s="10"/>
      <c r="C912" s="10"/>
      <c r="D912" s="10"/>
      <c r="E912" s="10"/>
    </row>
    <row r="913" spans="1:5" x14ac:dyDescent="0.25">
      <c r="A913" s="16"/>
      <c r="B913" s="10"/>
      <c r="C913" s="10"/>
      <c r="D913" s="10"/>
      <c r="E913" s="10"/>
    </row>
    <row r="914" spans="1:5" x14ac:dyDescent="0.25">
      <c r="A914" s="16"/>
      <c r="B914" s="10"/>
      <c r="C914" s="10"/>
      <c r="D914" s="10"/>
      <c r="E914" s="10"/>
    </row>
    <row r="915" spans="1:5" x14ac:dyDescent="0.25">
      <c r="A915" s="16"/>
      <c r="B915" s="10"/>
      <c r="C915" s="10"/>
      <c r="D915" s="10"/>
      <c r="E915" s="10"/>
    </row>
    <row r="916" spans="1:5" x14ac:dyDescent="0.25">
      <c r="A916" s="16"/>
      <c r="B916" s="10"/>
      <c r="C916" s="10"/>
      <c r="D916" s="10"/>
      <c r="E916" s="10"/>
    </row>
    <row r="917" spans="1:5" x14ac:dyDescent="0.25">
      <c r="A917" s="16"/>
      <c r="B917" s="10"/>
      <c r="C917" s="10"/>
      <c r="D917" s="10"/>
      <c r="E917" s="10"/>
    </row>
    <row r="918" spans="1:5" x14ac:dyDescent="0.25">
      <c r="A918" s="16"/>
      <c r="B918" s="10"/>
      <c r="C918" s="10"/>
      <c r="D918" s="10"/>
      <c r="E918" s="10"/>
    </row>
    <row r="919" spans="1:5" x14ac:dyDescent="0.25">
      <c r="A919" s="16"/>
      <c r="B919" s="10"/>
      <c r="C919" s="10"/>
      <c r="D919" s="10"/>
      <c r="E919" s="10"/>
    </row>
    <row r="920" spans="1:5" x14ac:dyDescent="0.25">
      <c r="A920" s="16"/>
      <c r="B920" s="10"/>
      <c r="C920" s="10"/>
      <c r="D920" s="10"/>
      <c r="E920" s="10"/>
    </row>
    <row r="921" spans="1:5" x14ac:dyDescent="0.25">
      <c r="A921" s="16"/>
      <c r="B921" s="10"/>
      <c r="C921" s="10"/>
      <c r="D921" s="10"/>
      <c r="E921" s="10"/>
    </row>
    <row r="922" spans="1:5" x14ac:dyDescent="0.25">
      <c r="A922" s="16"/>
      <c r="B922" s="10"/>
      <c r="C922" s="10"/>
      <c r="D922" s="10"/>
      <c r="E922" s="10"/>
    </row>
    <row r="923" spans="1:5" x14ac:dyDescent="0.25">
      <c r="A923" s="16"/>
      <c r="B923" s="10"/>
      <c r="C923" s="10"/>
      <c r="D923" s="10"/>
      <c r="E923" s="10"/>
    </row>
    <row r="924" spans="1:5" x14ac:dyDescent="0.25">
      <c r="A924" s="16"/>
      <c r="B924" s="10"/>
      <c r="C924" s="10"/>
      <c r="D924" s="10"/>
      <c r="E924" s="10"/>
    </row>
    <row r="925" spans="1:5" x14ac:dyDescent="0.25">
      <c r="A925" s="16"/>
      <c r="B925" s="10"/>
      <c r="C925" s="10"/>
      <c r="D925" s="10"/>
      <c r="E925" s="10"/>
    </row>
    <row r="926" spans="1:5" x14ac:dyDescent="0.25">
      <c r="A926" s="16"/>
      <c r="B926" s="10"/>
      <c r="C926" s="10"/>
      <c r="D926" s="10"/>
      <c r="E926" s="10"/>
    </row>
    <row r="927" spans="1:5" x14ac:dyDescent="0.25">
      <c r="A927" s="16"/>
      <c r="B927" s="10"/>
      <c r="C927" s="10"/>
      <c r="D927" s="10"/>
      <c r="E927" s="10"/>
    </row>
    <row r="928" spans="1:5" x14ac:dyDescent="0.25">
      <c r="A928" s="16"/>
      <c r="B928" s="10"/>
      <c r="C928" s="10"/>
      <c r="D928" s="10"/>
      <c r="E928" s="10"/>
    </row>
    <row r="929" spans="1:5" x14ac:dyDescent="0.25">
      <c r="A929" s="16"/>
      <c r="B929" s="10"/>
      <c r="C929" s="10"/>
      <c r="D929" s="10"/>
      <c r="E929" s="10"/>
    </row>
    <row r="930" spans="1:5" x14ac:dyDescent="0.25">
      <c r="A930" s="16"/>
      <c r="B930" s="10"/>
      <c r="C930" s="10"/>
      <c r="D930" s="10"/>
      <c r="E930" s="10"/>
    </row>
    <row r="931" spans="1:5" x14ac:dyDescent="0.25">
      <c r="A931" s="16"/>
      <c r="B931" s="10"/>
      <c r="C931" s="10"/>
      <c r="D931" s="10"/>
      <c r="E931" s="10"/>
    </row>
    <row r="932" spans="1:5" x14ac:dyDescent="0.25">
      <c r="A932" s="16"/>
      <c r="B932" s="10"/>
      <c r="C932" s="10"/>
      <c r="D932" s="10"/>
      <c r="E932" s="10"/>
    </row>
    <row r="933" spans="1:5" x14ac:dyDescent="0.25">
      <c r="A933" s="16"/>
      <c r="B933" s="10"/>
      <c r="C933" s="10"/>
      <c r="D933" s="10"/>
      <c r="E933" s="10"/>
    </row>
    <row r="934" spans="1:5" x14ac:dyDescent="0.25">
      <c r="A934" s="16"/>
      <c r="B934" s="10"/>
      <c r="C934" s="10"/>
      <c r="D934" s="10"/>
      <c r="E934" s="10"/>
    </row>
    <row r="935" spans="1:5" x14ac:dyDescent="0.25">
      <c r="A935" s="16"/>
      <c r="B935" s="10"/>
      <c r="C935" s="10"/>
      <c r="D935" s="10"/>
      <c r="E935" s="10"/>
    </row>
    <row r="936" spans="1:5" x14ac:dyDescent="0.25">
      <c r="A936" s="16"/>
      <c r="B936" s="10"/>
      <c r="C936" s="10"/>
      <c r="D936" s="10"/>
      <c r="E936" s="10"/>
    </row>
    <row r="937" spans="1:5" x14ac:dyDescent="0.25">
      <c r="A937" s="16"/>
      <c r="B937" s="10"/>
      <c r="C937" s="10"/>
      <c r="D937" s="10"/>
      <c r="E937" s="10"/>
    </row>
    <row r="938" spans="1:5" x14ac:dyDescent="0.25">
      <c r="A938" s="16"/>
      <c r="B938" s="10"/>
      <c r="C938" s="10"/>
      <c r="D938" s="10"/>
      <c r="E938" s="10"/>
    </row>
    <row r="939" spans="1:5" x14ac:dyDescent="0.25">
      <c r="A939" s="16"/>
      <c r="B939" s="10"/>
      <c r="C939" s="10"/>
      <c r="D939" s="10"/>
      <c r="E939" s="10"/>
    </row>
    <row r="940" spans="1:5" x14ac:dyDescent="0.25">
      <c r="A940" s="16"/>
      <c r="B940" s="10"/>
      <c r="C940" s="10"/>
      <c r="D940" s="10"/>
      <c r="E940" s="10"/>
    </row>
    <row r="941" spans="1:5" x14ac:dyDescent="0.25">
      <c r="A941" s="16"/>
      <c r="B941" s="10"/>
      <c r="C941" s="10"/>
      <c r="D941" s="10"/>
      <c r="E941" s="10"/>
    </row>
    <row r="942" spans="1:5" x14ac:dyDescent="0.25">
      <c r="A942" s="16"/>
      <c r="B942" s="10"/>
      <c r="C942" s="10"/>
      <c r="D942" s="10"/>
      <c r="E942" s="10"/>
    </row>
    <row r="943" spans="1:5" x14ac:dyDescent="0.25">
      <c r="A943" s="16"/>
      <c r="B943" s="10"/>
      <c r="C943" s="10"/>
      <c r="D943" s="10"/>
      <c r="E943" s="10"/>
    </row>
    <row r="944" spans="1:5" x14ac:dyDescent="0.25">
      <c r="A944" s="16"/>
      <c r="B944" s="10"/>
      <c r="C944" s="10"/>
      <c r="D944" s="10"/>
      <c r="E944" s="10"/>
    </row>
    <row r="945" spans="1:5" x14ac:dyDescent="0.25">
      <c r="A945" s="16"/>
      <c r="B945" s="10"/>
      <c r="C945" s="10"/>
      <c r="D945" s="10"/>
      <c r="E945" s="10"/>
    </row>
    <row r="946" spans="1:5" x14ac:dyDescent="0.25">
      <c r="A946" s="16"/>
      <c r="B946" s="10"/>
      <c r="C946" s="10"/>
      <c r="D946" s="10"/>
      <c r="E946" s="10"/>
    </row>
    <row r="947" spans="1:5" x14ac:dyDescent="0.25">
      <c r="A947" s="16"/>
      <c r="B947" s="10"/>
      <c r="C947" s="10"/>
      <c r="D947" s="10"/>
      <c r="E947" s="10"/>
    </row>
    <row r="948" spans="1:5" x14ac:dyDescent="0.25">
      <c r="A948" s="16"/>
      <c r="B948" s="10"/>
      <c r="C948" s="10"/>
      <c r="D948" s="10"/>
      <c r="E948" s="10"/>
    </row>
    <row r="949" spans="1:5" x14ac:dyDescent="0.25">
      <c r="A949" s="16"/>
      <c r="B949" s="10"/>
      <c r="C949" s="10"/>
      <c r="D949" s="10"/>
      <c r="E949" s="10"/>
    </row>
    <row r="950" spans="1:5" x14ac:dyDescent="0.25">
      <c r="A950" s="16"/>
      <c r="B950" s="10"/>
      <c r="C950" s="10"/>
      <c r="D950" s="10"/>
      <c r="E950" s="10"/>
    </row>
    <row r="951" spans="1:5" x14ac:dyDescent="0.25">
      <c r="A951" s="16"/>
      <c r="B951" s="10"/>
      <c r="C951" s="10"/>
      <c r="D951" s="10"/>
      <c r="E951" s="10"/>
    </row>
    <row r="952" spans="1:5" x14ac:dyDescent="0.25">
      <c r="A952" s="16"/>
      <c r="B952" s="10"/>
      <c r="C952" s="10"/>
      <c r="D952" s="10"/>
      <c r="E952" s="10"/>
    </row>
    <row r="953" spans="1:5" x14ac:dyDescent="0.25">
      <c r="A953" s="16"/>
      <c r="B953" s="10"/>
      <c r="C953" s="10"/>
      <c r="D953" s="10"/>
      <c r="E953" s="10"/>
    </row>
    <row r="954" spans="1:5" x14ac:dyDescent="0.25">
      <c r="A954" s="16"/>
      <c r="B954" s="10"/>
      <c r="C954" s="10"/>
      <c r="D954" s="10"/>
      <c r="E954" s="10"/>
    </row>
    <row r="955" spans="1:5" x14ac:dyDescent="0.25">
      <c r="A955" s="16"/>
      <c r="B955" s="10"/>
      <c r="C955" s="10"/>
      <c r="D955" s="10"/>
      <c r="E955" s="10"/>
    </row>
    <row r="956" spans="1:5" x14ac:dyDescent="0.25">
      <c r="A956" s="16"/>
      <c r="B956" s="10"/>
      <c r="C956" s="10"/>
      <c r="D956" s="10"/>
      <c r="E956" s="10"/>
    </row>
    <row r="957" spans="1:5" x14ac:dyDescent="0.25">
      <c r="A957" s="16"/>
      <c r="B957" s="10"/>
      <c r="C957" s="10"/>
      <c r="D957" s="10"/>
      <c r="E957" s="10"/>
    </row>
    <row r="958" spans="1:5" x14ac:dyDescent="0.25">
      <c r="A958" s="16"/>
      <c r="B958" s="10"/>
      <c r="C958" s="10"/>
      <c r="D958" s="10"/>
      <c r="E958" s="10"/>
    </row>
    <row r="959" spans="1:5" x14ac:dyDescent="0.25">
      <c r="A959" s="16"/>
      <c r="B959" s="10"/>
      <c r="C959" s="10"/>
      <c r="D959" s="10"/>
      <c r="E959" s="10"/>
    </row>
    <row r="960" spans="1:5" x14ac:dyDescent="0.25">
      <c r="A960" s="16"/>
      <c r="B960" s="10"/>
      <c r="C960" s="10"/>
      <c r="D960" s="10"/>
      <c r="E960" s="10"/>
    </row>
    <row r="961" spans="1:5" x14ac:dyDescent="0.25">
      <c r="A961" s="16"/>
      <c r="B961" s="10"/>
      <c r="C961" s="10"/>
      <c r="D961" s="10"/>
      <c r="E961" s="10"/>
    </row>
    <row r="962" spans="1:5" x14ac:dyDescent="0.25">
      <c r="A962" s="16"/>
      <c r="B962" s="10"/>
      <c r="C962" s="10"/>
      <c r="D962" s="10"/>
      <c r="E962" s="10"/>
    </row>
    <row r="963" spans="1:5" x14ac:dyDescent="0.25">
      <c r="A963" s="16"/>
      <c r="B963" s="10"/>
      <c r="C963" s="10"/>
      <c r="D963" s="10"/>
      <c r="E963" s="10"/>
    </row>
    <row r="964" spans="1:5" x14ac:dyDescent="0.25">
      <c r="A964" s="16"/>
      <c r="B964" s="10"/>
      <c r="C964" s="10"/>
      <c r="D964" s="10"/>
      <c r="E964" s="10"/>
    </row>
    <row r="965" spans="1:5" x14ac:dyDescent="0.25">
      <c r="A965" s="16"/>
      <c r="B965" s="10"/>
      <c r="C965" s="10"/>
      <c r="D965" s="10"/>
      <c r="E965" s="10"/>
    </row>
    <row r="966" spans="1:5" x14ac:dyDescent="0.25">
      <c r="A966" s="16"/>
      <c r="B966" s="10"/>
      <c r="C966" s="10"/>
      <c r="D966" s="10"/>
      <c r="E966" s="10"/>
    </row>
    <row r="967" spans="1:5" x14ac:dyDescent="0.25">
      <c r="A967" s="16"/>
      <c r="B967" s="10"/>
      <c r="C967" s="10"/>
      <c r="D967" s="10"/>
      <c r="E967" s="10"/>
    </row>
    <row r="968" spans="1:5" x14ac:dyDescent="0.25">
      <c r="A968" s="16"/>
      <c r="B968" s="10"/>
      <c r="C968" s="10"/>
      <c r="D968" s="10"/>
      <c r="E968" s="10"/>
    </row>
    <row r="969" spans="1:5" x14ac:dyDescent="0.25">
      <c r="A969" s="16"/>
      <c r="B969" s="10"/>
      <c r="C969" s="10"/>
      <c r="D969" s="10"/>
      <c r="E969" s="10"/>
    </row>
    <row r="970" spans="1:5" x14ac:dyDescent="0.25">
      <c r="A970" s="16"/>
      <c r="B970" s="10"/>
      <c r="C970" s="10"/>
      <c r="D970" s="10"/>
      <c r="E970" s="10"/>
    </row>
    <row r="971" spans="1:5" x14ac:dyDescent="0.25">
      <c r="A971" s="16"/>
      <c r="B971" s="10"/>
      <c r="C971" s="10"/>
      <c r="D971" s="10"/>
      <c r="E971" s="10"/>
    </row>
    <row r="972" spans="1:5" x14ac:dyDescent="0.25">
      <c r="A972" s="16"/>
      <c r="B972" s="10"/>
      <c r="C972" s="10"/>
      <c r="D972" s="10"/>
      <c r="E972" s="10"/>
    </row>
    <row r="973" spans="1:5" x14ac:dyDescent="0.25">
      <c r="A973" s="16"/>
      <c r="B973" s="10"/>
      <c r="C973" s="10"/>
      <c r="D973" s="10"/>
      <c r="E973" s="10"/>
    </row>
    <row r="974" spans="1:5" x14ac:dyDescent="0.25">
      <c r="A974" s="16"/>
      <c r="B974" s="10"/>
      <c r="C974" s="10"/>
      <c r="D974" s="10"/>
      <c r="E974" s="10"/>
    </row>
    <row r="975" spans="1:5" x14ac:dyDescent="0.25">
      <c r="A975" s="16"/>
      <c r="B975" s="10"/>
      <c r="C975" s="10"/>
      <c r="D975" s="10"/>
      <c r="E975" s="10"/>
    </row>
    <row r="976" spans="1:5" x14ac:dyDescent="0.25">
      <c r="A976" s="16"/>
      <c r="B976" s="10"/>
      <c r="C976" s="10"/>
      <c r="D976" s="10"/>
      <c r="E976" s="10"/>
    </row>
    <row r="977" spans="1:5" x14ac:dyDescent="0.25">
      <c r="A977" s="16"/>
      <c r="B977" s="10"/>
      <c r="C977" s="10"/>
      <c r="D977" s="10"/>
      <c r="E977" s="10"/>
    </row>
    <row r="978" spans="1:5" x14ac:dyDescent="0.25">
      <c r="A978" s="16"/>
      <c r="B978" s="10"/>
      <c r="C978" s="10"/>
      <c r="D978" s="10"/>
      <c r="E978" s="10"/>
    </row>
    <row r="979" spans="1:5" x14ac:dyDescent="0.25">
      <c r="A979" s="16"/>
      <c r="B979" s="10"/>
      <c r="C979" s="10"/>
      <c r="D979" s="10"/>
      <c r="E979" s="10"/>
    </row>
    <row r="980" spans="1:5" x14ac:dyDescent="0.25">
      <c r="A980" s="16"/>
      <c r="B980" s="10"/>
      <c r="C980" s="10"/>
      <c r="D980" s="10"/>
      <c r="E980" s="10"/>
    </row>
    <row r="981" spans="1:5" x14ac:dyDescent="0.25">
      <c r="A981" s="16"/>
      <c r="B981" s="10"/>
      <c r="C981" s="10"/>
      <c r="D981" s="10"/>
      <c r="E981" s="10"/>
    </row>
    <row r="982" spans="1:5" x14ac:dyDescent="0.25">
      <c r="A982" s="16"/>
      <c r="B982" s="10"/>
      <c r="C982" s="10"/>
      <c r="D982" s="10"/>
      <c r="E982" s="10"/>
    </row>
    <row r="983" spans="1:5" x14ac:dyDescent="0.25">
      <c r="A983" s="16"/>
      <c r="B983" s="10"/>
      <c r="C983" s="10"/>
      <c r="D983" s="10"/>
      <c r="E983" s="10"/>
    </row>
    <row r="984" spans="1:5" x14ac:dyDescent="0.25">
      <c r="A984" s="16"/>
      <c r="B984" s="10"/>
      <c r="C984" s="10"/>
      <c r="D984" s="10"/>
      <c r="E984" s="10"/>
    </row>
    <row r="985" spans="1:5" x14ac:dyDescent="0.25">
      <c r="A985" s="16"/>
      <c r="B985" s="10"/>
      <c r="C985" s="10"/>
      <c r="D985" s="10"/>
      <c r="E985" s="10"/>
    </row>
    <row r="986" spans="1:5" x14ac:dyDescent="0.25">
      <c r="A986" s="16"/>
      <c r="B986" s="10"/>
      <c r="C986" s="10"/>
      <c r="D986" s="10"/>
      <c r="E986" s="10"/>
    </row>
    <row r="987" spans="1:5" x14ac:dyDescent="0.25">
      <c r="A987" s="16"/>
      <c r="B987" s="10"/>
      <c r="C987" s="10"/>
      <c r="D987" s="10"/>
      <c r="E987" s="10"/>
    </row>
    <row r="988" spans="1:5" x14ac:dyDescent="0.25">
      <c r="A988" s="16"/>
      <c r="B988" s="10"/>
      <c r="C988" s="10"/>
      <c r="D988" s="10"/>
      <c r="E988" s="10"/>
    </row>
    <row r="989" spans="1:5" x14ac:dyDescent="0.25">
      <c r="A989" s="16"/>
      <c r="B989" s="10"/>
      <c r="C989" s="10"/>
      <c r="D989" s="10"/>
      <c r="E989" s="10"/>
    </row>
    <row r="990" spans="1:5" x14ac:dyDescent="0.25">
      <c r="A990" s="16"/>
      <c r="B990" s="10"/>
      <c r="C990" s="10"/>
      <c r="D990" s="10"/>
      <c r="E990" s="10"/>
    </row>
    <row r="991" spans="1:5" x14ac:dyDescent="0.25">
      <c r="A991" s="16"/>
      <c r="B991" s="10"/>
      <c r="C991" s="10"/>
      <c r="D991" s="10"/>
      <c r="E991" s="10"/>
    </row>
    <row r="992" spans="1:5" x14ac:dyDescent="0.25">
      <c r="A992" s="16"/>
      <c r="B992" s="10"/>
      <c r="C992" s="10"/>
      <c r="D992" s="10"/>
      <c r="E992" s="10"/>
    </row>
    <row r="993" spans="1:5" x14ac:dyDescent="0.25">
      <c r="A993" s="16"/>
      <c r="B993" s="10"/>
      <c r="C993" s="10"/>
      <c r="D993" s="10"/>
      <c r="E993" s="10"/>
    </row>
  </sheetData>
  <hyperlinks>
    <hyperlink ref="H18" r:id="rId1" display="https://www.matteoiacoviello.com/research_files/TPU_PAPER.pdf" xr:uid="{00000000-0004-0000-0700-000000000000}"/>
  </hyperlinks>
  <pageMargins left="0.7" right="0.7" top="0.75" bottom="0.75" header="0.3" footer="0.3"/>
  <pageSetup orientation="portrait" horizontalDpi="0" verticalDpi="0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45"/>
  <sheetViews>
    <sheetView workbookViewId="0">
      <selection activeCell="E5" sqref="E5"/>
    </sheetView>
  </sheetViews>
  <sheetFormatPr defaultRowHeight="15" x14ac:dyDescent="0.25"/>
  <cols>
    <col min="1" max="1" width="10.140625" bestFit="1" customWidth="1"/>
    <col min="2" max="2" width="19.5703125" bestFit="1" customWidth="1"/>
  </cols>
  <sheetData>
    <row r="1" spans="1:2" x14ac:dyDescent="0.25">
      <c r="B1" t="s">
        <v>672</v>
      </c>
    </row>
    <row r="2" spans="1:2" x14ac:dyDescent="0.25">
      <c r="A2" s="36">
        <v>36526</v>
      </c>
      <c r="B2" s="37">
        <v>38.246030126845397</v>
      </c>
    </row>
    <row r="3" spans="1:2" x14ac:dyDescent="0.25">
      <c r="A3" s="36">
        <v>36557</v>
      </c>
      <c r="B3" s="37">
        <v>14.723810586388399</v>
      </c>
    </row>
    <row r="4" spans="1:2" x14ac:dyDescent="0.25">
      <c r="A4" s="36">
        <v>36586</v>
      </c>
      <c r="B4" s="37">
        <v>8.9396726270104896</v>
      </c>
    </row>
    <row r="5" spans="1:2" x14ac:dyDescent="0.25">
      <c r="A5" s="36">
        <v>36617</v>
      </c>
      <c r="B5" s="37">
        <v>8.8618880298829907</v>
      </c>
    </row>
    <row r="6" spans="1:2" x14ac:dyDescent="0.25">
      <c r="A6" s="36">
        <v>36647</v>
      </c>
      <c r="B6" s="37">
        <v>0</v>
      </c>
    </row>
    <row r="7" spans="1:2" x14ac:dyDescent="0.25">
      <c r="A7" s="36">
        <v>36678</v>
      </c>
      <c r="B7" s="37">
        <v>17.963814601677701</v>
      </c>
    </row>
    <row r="8" spans="1:2" x14ac:dyDescent="0.25">
      <c r="A8" s="36">
        <v>36708</v>
      </c>
      <c r="B8" s="37">
        <v>37.76371873934</v>
      </c>
    </row>
    <row r="9" spans="1:2" x14ac:dyDescent="0.25">
      <c r="A9" s="36">
        <v>36739</v>
      </c>
      <c r="B9" s="37">
        <v>17.679823732277399</v>
      </c>
    </row>
    <row r="10" spans="1:2" x14ac:dyDescent="0.25">
      <c r="A10" s="36">
        <v>36770</v>
      </c>
      <c r="B10" s="37">
        <v>51.1104792864122</v>
      </c>
    </row>
    <row r="11" spans="1:2" x14ac:dyDescent="0.25">
      <c r="A11" s="36">
        <v>36800</v>
      </c>
      <c r="B11" s="37">
        <v>58.6010293345769</v>
      </c>
    </row>
    <row r="12" spans="1:2" x14ac:dyDescent="0.25">
      <c r="A12" s="36">
        <v>36831</v>
      </c>
      <c r="B12" s="37">
        <v>0</v>
      </c>
    </row>
    <row r="13" spans="1:2" x14ac:dyDescent="0.25">
      <c r="A13" s="36">
        <v>36861</v>
      </c>
      <c r="B13" s="37">
        <v>40.439081837686302</v>
      </c>
    </row>
    <row r="14" spans="1:2" x14ac:dyDescent="0.25">
      <c r="A14" s="36">
        <v>36892</v>
      </c>
      <c r="B14" s="37">
        <v>41.780910417424202</v>
      </c>
    </row>
    <row r="15" spans="1:2" x14ac:dyDescent="0.25">
      <c r="A15" s="36">
        <v>36923</v>
      </c>
      <c r="B15" s="37">
        <v>21.598959800057401</v>
      </c>
    </row>
    <row r="16" spans="1:2" x14ac:dyDescent="0.25">
      <c r="A16" s="36">
        <v>36951</v>
      </c>
      <c r="B16" s="37">
        <v>113.14836863766099</v>
      </c>
    </row>
    <row r="17" spans="1:9" x14ac:dyDescent="0.25">
      <c r="A17" s="36">
        <v>36982</v>
      </c>
      <c r="B17" s="37">
        <v>37.0960073888305</v>
      </c>
    </row>
    <row r="18" spans="1:9" x14ac:dyDescent="0.25">
      <c r="A18" s="36">
        <v>37012</v>
      </c>
      <c r="B18" s="37">
        <v>9.8813429245195596</v>
      </c>
    </row>
    <row r="19" spans="1:9" x14ac:dyDescent="0.25">
      <c r="A19" s="36">
        <v>37043</v>
      </c>
      <c r="B19" s="37">
        <v>46.845991034763102</v>
      </c>
    </row>
    <row r="20" spans="1:9" x14ac:dyDescent="0.25">
      <c r="A20" s="36">
        <v>37073</v>
      </c>
      <c r="B20" s="37">
        <v>54.942107038566</v>
      </c>
    </row>
    <row r="21" spans="1:9" x14ac:dyDescent="0.25">
      <c r="A21" s="36">
        <v>37104</v>
      </c>
      <c r="B21" s="37">
        <v>34.969412238091302</v>
      </c>
    </row>
    <row r="22" spans="1:9" x14ac:dyDescent="0.25">
      <c r="A22" s="36">
        <v>37135</v>
      </c>
      <c r="B22" s="37">
        <v>49.082421952573398</v>
      </c>
    </row>
    <row r="23" spans="1:9" x14ac:dyDescent="0.25">
      <c r="A23" s="36">
        <v>37165</v>
      </c>
      <c r="B23" s="37">
        <v>89.243051661809602</v>
      </c>
    </row>
    <row r="24" spans="1:9" x14ac:dyDescent="0.25">
      <c r="A24" s="36">
        <v>37196</v>
      </c>
      <c r="B24" s="37">
        <v>134.71503205911301</v>
      </c>
    </row>
    <row r="25" spans="1:9" x14ac:dyDescent="0.25">
      <c r="A25" s="36">
        <v>37226</v>
      </c>
      <c r="B25" s="37">
        <v>160.31875176361399</v>
      </c>
      <c r="G25" t="s">
        <v>673</v>
      </c>
      <c r="I25" t="s">
        <v>674</v>
      </c>
    </row>
    <row r="26" spans="1:9" x14ac:dyDescent="0.25">
      <c r="A26" s="36">
        <v>37257</v>
      </c>
      <c r="B26" s="37">
        <v>94.1850151445568</v>
      </c>
    </row>
    <row r="27" spans="1:9" x14ac:dyDescent="0.25">
      <c r="A27" s="36">
        <v>37288</v>
      </c>
      <c r="B27" s="37">
        <v>73.589432687422402</v>
      </c>
    </row>
    <row r="28" spans="1:9" x14ac:dyDescent="0.25">
      <c r="A28" s="36">
        <v>37316</v>
      </c>
      <c r="B28" s="37">
        <v>160.83704865691399</v>
      </c>
    </row>
    <row r="29" spans="1:9" x14ac:dyDescent="0.25">
      <c r="A29" s="36">
        <v>37347</v>
      </c>
      <c r="B29" s="37">
        <v>34.193711846718699</v>
      </c>
    </row>
    <row r="30" spans="1:9" x14ac:dyDescent="0.25">
      <c r="A30" s="36">
        <v>37377</v>
      </c>
      <c r="B30" s="37">
        <v>112.495318354087</v>
      </c>
    </row>
    <row r="31" spans="1:9" x14ac:dyDescent="0.25">
      <c r="A31" s="36">
        <v>37408</v>
      </c>
      <c r="B31" s="37">
        <v>55.800236245158999</v>
      </c>
    </row>
    <row r="32" spans="1:9" x14ac:dyDescent="0.25">
      <c r="A32" s="36">
        <v>37438</v>
      </c>
      <c r="B32" s="37">
        <v>130.052407999991</v>
      </c>
    </row>
    <row r="33" spans="1:2" x14ac:dyDescent="0.25">
      <c r="A33" s="36">
        <v>37469</v>
      </c>
      <c r="B33" s="37">
        <v>39.102187703073298</v>
      </c>
    </row>
    <row r="34" spans="1:2" x14ac:dyDescent="0.25">
      <c r="A34" s="36">
        <v>37500</v>
      </c>
      <c r="B34" s="37">
        <v>95.952291766961693</v>
      </c>
    </row>
    <row r="35" spans="1:2" x14ac:dyDescent="0.25">
      <c r="A35" s="36">
        <v>37530</v>
      </c>
      <c r="B35" s="37">
        <v>129.203737723258</v>
      </c>
    </row>
    <row r="36" spans="1:2" x14ac:dyDescent="0.25">
      <c r="A36" s="36">
        <v>37561</v>
      </c>
      <c r="B36" s="37">
        <v>37.835624321664902</v>
      </c>
    </row>
    <row r="37" spans="1:2" x14ac:dyDescent="0.25">
      <c r="A37" s="36">
        <v>37591</v>
      </c>
      <c r="B37" s="37">
        <v>143.06419691056601</v>
      </c>
    </row>
    <row r="38" spans="1:2" x14ac:dyDescent="0.25">
      <c r="A38" s="36">
        <v>37622</v>
      </c>
      <c r="B38" s="37">
        <v>46.278045506717</v>
      </c>
    </row>
    <row r="39" spans="1:2" x14ac:dyDescent="0.25">
      <c r="A39" s="36">
        <v>37653</v>
      </c>
      <c r="B39" s="37">
        <v>18.700036511582599</v>
      </c>
    </row>
    <row r="40" spans="1:2" x14ac:dyDescent="0.25">
      <c r="A40" s="36">
        <v>37681</v>
      </c>
      <c r="B40" s="37">
        <v>80.375153500416502</v>
      </c>
    </row>
    <row r="41" spans="1:2" x14ac:dyDescent="0.25">
      <c r="A41" s="36">
        <v>37712</v>
      </c>
      <c r="B41" s="37">
        <v>92.670181093909306</v>
      </c>
    </row>
    <row r="42" spans="1:2" x14ac:dyDescent="0.25">
      <c r="A42" s="36">
        <v>37742</v>
      </c>
      <c r="B42" s="37">
        <v>65.141617109459702</v>
      </c>
    </row>
    <row r="43" spans="1:2" x14ac:dyDescent="0.25">
      <c r="A43" s="36">
        <v>37773</v>
      </c>
      <c r="B43" s="37">
        <v>7.0326894402375997</v>
      </c>
    </row>
    <row r="44" spans="1:2" x14ac:dyDescent="0.25">
      <c r="A44" s="36">
        <v>37803</v>
      </c>
      <c r="B44" s="37">
        <v>39.0067310312497</v>
      </c>
    </row>
    <row r="45" spans="1:2" x14ac:dyDescent="0.25">
      <c r="A45" s="36">
        <v>37834</v>
      </c>
      <c r="B45" s="37">
        <v>47.470939229986698</v>
      </c>
    </row>
    <row r="46" spans="1:2" x14ac:dyDescent="0.25">
      <c r="A46" s="36">
        <v>37865</v>
      </c>
      <c r="B46" s="37">
        <v>29.308895868616101</v>
      </c>
    </row>
    <row r="47" spans="1:2" x14ac:dyDescent="0.25">
      <c r="A47" s="36">
        <v>37895</v>
      </c>
      <c r="B47" s="37">
        <v>76.159261384972297</v>
      </c>
    </row>
    <row r="48" spans="1:2" x14ac:dyDescent="0.25">
      <c r="A48" s="36">
        <v>37926</v>
      </c>
      <c r="B48" s="37">
        <v>40.954397537313199</v>
      </c>
    </row>
    <row r="49" spans="1:2" x14ac:dyDescent="0.25">
      <c r="A49" s="36">
        <v>37956</v>
      </c>
      <c r="B49" s="37">
        <v>49.095462732718701</v>
      </c>
    </row>
    <row r="50" spans="1:2" x14ac:dyDescent="0.25">
      <c r="A50" s="36">
        <v>37987</v>
      </c>
      <c r="B50" s="37">
        <v>44.452882119080201</v>
      </c>
    </row>
    <row r="51" spans="1:2" x14ac:dyDescent="0.25">
      <c r="A51" s="36">
        <v>38018</v>
      </c>
      <c r="B51" s="37">
        <v>53.2676414137918</v>
      </c>
    </row>
    <row r="52" spans="1:2" x14ac:dyDescent="0.25">
      <c r="A52" s="36">
        <v>38047</v>
      </c>
      <c r="B52" s="37">
        <v>44.585122779058203</v>
      </c>
    </row>
    <row r="53" spans="1:2" x14ac:dyDescent="0.25">
      <c r="A53" s="36">
        <v>38078</v>
      </c>
      <c r="B53" s="37">
        <v>50.371178244628098</v>
      </c>
    </row>
    <row r="54" spans="1:2" x14ac:dyDescent="0.25">
      <c r="A54" s="36">
        <v>38108</v>
      </c>
      <c r="B54" s="37">
        <v>37.5348796329748</v>
      </c>
    </row>
    <row r="55" spans="1:2" x14ac:dyDescent="0.25">
      <c r="A55" s="36">
        <v>38139</v>
      </c>
      <c r="B55" s="37">
        <v>58.6420614887722</v>
      </c>
    </row>
    <row r="56" spans="1:2" x14ac:dyDescent="0.25">
      <c r="A56" s="36">
        <v>38169</v>
      </c>
      <c r="B56" s="37">
        <v>13.2670647500178</v>
      </c>
    </row>
    <row r="57" spans="1:2" x14ac:dyDescent="0.25">
      <c r="A57" s="36">
        <v>38200</v>
      </c>
      <c r="B57" s="37">
        <v>0</v>
      </c>
    </row>
    <row r="58" spans="1:2" x14ac:dyDescent="0.25">
      <c r="A58" s="36">
        <v>38231</v>
      </c>
      <c r="B58" s="37">
        <v>54.692577010203898</v>
      </c>
    </row>
    <row r="59" spans="1:2" x14ac:dyDescent="0.25">
      <c r="A59" s="36">
        <v>38261</v>
      </c>
      <c r="B59" s="37">
        <v>58.802203119996697</v>
      </c>
    </row>
    <row r="60" spans="1:2" x14ac:dyDescent="0.25">
      <c r="A60" s="36">
        <v>38292</v>
      </c>
      <c r="B60" s="37">
        <v>41.851934029107703</v>
      </c>
    </row>
    <row r="61" spans="1:2" x14ac:dyDescent="0.25">
      <c r="A61" s="36">
        <v>38322</v>
      </c>
      <c r="B61" s="37">
        <v>54.440518181869002</v>
      </c>
    </row>
    <row r="62" spans="1:2" x14ac:dyDescent="0.25">
      <c r="A62" s="36">
        <v>38353</v>
      </c>
      <c r="B62" s="37">
        <v>39.554855506918699</v>
      </c>
    </row>
    <row r="63" spans="1:2" x14ac:dyDescent="0.25">
      <c r="A63" s="36">
        <v>38384</v>
      </c>
      <c r="B63" s="37">
        <v>42.098749412956501</v>
      </c>
    </row>
    <row r="64" spans="1:2" x14ac:dyDescent="0.25">
      <c r="A64" s="36">
        <v>38412</v>
      </c>
      <c r="B64" s="37">
        <v>52.884774642642299</v>
      </c>
    </row>
    <row r="65" spans="1:2" x14ac:dyDescent="0.25">
      <c r="A65" s="36">
        <v>38443</v>
      </c>
      <c r="B65" s="37">
        <v>35.733353434602598</v>
      </c>
    </row>
    <row r="66" spans="1:2" x14ac:dyDescent="0.25">
      <c r="A66" s="36">
        <v>38473</v>
      </c>
      <c r="B66" s="37">
        <v>0</v>
      </c>
    </row>
    <row r="67" spans="1:2" x14ac:dyDescent="0.25">
      <c r="A67" s="36">
        <v>38504</v>
      </c>
      <c r="B67" s="37">
        <v>16.1207211306746</v>
      </c>
    </row>
    <row r="68" spans="1:2" x14ac:dyDescent="0.25">
      <c r="A68" s="36">
        <v>38534</v>
      </c>
      <c r="B68" s="37">
        <v>59.573000437728801</v>
      </c>
    </row>
    <row r="69" spans="1:2" x14ac:dyDescent="0.25">
      <c r="A69" s="36">
        <v>38565</v>
      </c>
      <c r="B69" s="37">
        <v>18.6343044818035</v>
      </c>
    </row>
    <row r="70" spans="1:2" x14ac:dyDescent="0.25">
      <c r="A70" s="36">
        <v>38596</v>
      </c>
      <c r="B70" s="37">
        <v>50.698005848666</v>
      </c>
    </row>
    <row r="71" spans="1:2" x14ac:dyDescent="0.25">
      <c r="A71" s="36">
        <v>38626</v>
      </c>
      <c r="B71" s="37">
        <v>123.155281293391</v>
      </c>
    </row>
    <row r="72" spans="1:2" x14ac:dyDescent="0.25">
      <c r="A72" s="36">
        <v>38657</v>
      </c>
      <c r="B72" s="37">
        <v>43.187569428494598</v>
      </c>
    </row>
    <row r="73" spans="1:2" x14ac:dyDescent="0.25">
      <c r="A73" s="36">
        <v>38687</v>
      </c>
      <c r="B73" s="37">
        <v>65.768191232883495</v>
      </c>
    </row>
    <row r="74" spans="1:2" x14ac:dyDescent="0.25">
      <c r="A74" s="36">
        <v>38718</v>
      </c>
      <c r="B74" s="37">
        <v>59.141011913306798</v>
      </c>
    </row>
    <row r="75" spans="1:2" x14ac:dyDescent="0.25">
      <c r="A75" s="36">
        <v>38749</v>
      </c>
      <c r="B75" s="37">
        <v>44.098365348201298</v>
      </c>
    </row>
    <row r="76" spans="1:2" x14ac:dyDescent="0.25">
      <c r="A76" s="36">
        <v>38777</v>
      </c>
      <c r="B76" s="37">
        <v>77.772099664371197</v>
      </c>
    </row>
    <row r="77" spans="1:2" x14ac:dyDescent="0.25">
      <c r="A77" s="36">
        <v>38808</v>
      </c>
      <c r="B77" s="37">
        <v>30.5819586305415</v>
      </c>
    </row>
    <row r="78" spans="1:2" x14ac:dyDescent="0.25">
      <c r="A78" s="36">
        <v>38838</v>
      </c>
      <c r="B78" s="37">
        <v>0</v>
      </c>
    </row>
    <row r="79" spans="1:2" x14ac:dyDescent="0.25">
      <c r="A79" s="36">
        <v>38869</v>
      </c>
      <c r="B79" s="37">
        <v>8.10388055702286</v>
      </c>
    </row>
    <row r="80" spans="1:2" x14ac:dyDescent="0.25">
      <c r="A80" s="36">
        <v>38899</v>
      </c>
      <c r="B80" s="37">
        <v>56.7362460833792</v>
      </c>
    </row>
    <row r="81" spans="1:2" x14ac:dyDescent="0.25">
      <c r="A81" s="36">
        <v>38930</v>
      </c>
      <c r="B81" s="37">
        <v>50.603417535877703</v>
      </c>
    </row>
    <row r="82" spans="1:2" x14ac:dyDescent="0.25">
      <c r="A82" s="36">
        <v>38961</v>
      </c>
      <c r="B82" s="37">
        <v>8.6758611743728196</v>
      </c>
    </row>
    <row r="83" spans="1:2" x14ac:dyDescent="0.25">
      <c r="A83" s="36">
        <v>38991</v>
      </c>
      <c r="B83" s="37">
        <v>23.5549094897438</v>
      </c>
    </row>
    <row r="84" spans="1:2" x14ac:dyDescent="0.25">
      <c r="A84" s="36">
        <v>39022</v>
      </c>
      <c r="B84" s="37">
        <v>8.8563837516035608</v>
      </c>
    </row>
    <row r="85" spans="1:2" x14ac:dyDescent="0.25">
      <c r="A85" s="36">
        <v>39052</v>
      </c>
      <c r="B85" s="37">
        <v>8.1385718265306704</v>
      </c>
    </row>
    <row r="86" spans="1:2" x14ac:dyDescent="0.25">
      <c r="A86" s="36">
        <v>39083</v>
      </c>
      <c r="B86" s="37">
        <v>0</v>
      </c>
    </row>
    <row r="87" spans="1:2" x14ac:dyDescent="0.25">
      <c r="A87" s="36">
        <v>39114</v>
      </c>
      <c r="B87" s="37">
        <v>26.0384322451232</v>
      </c>
    </row>
    <row r="88" spans="1:2" x14ac:dyDescent="0.25">
      <c r="A88" s="36">
        <v>39142</v>
      </c>
      <c r="B88" s="37">
        <v>0</v>
      </c>
    </row>
    <row r="89" spans="1:2" x14ac:dyDescent="0.25">
      <c r="A89" s="36">
        <v>39173</v>
      </c>
      <c r="B89" s="37">
        <v>0</v>
      </c>
    </row>
    <row r="90" spans="1:2" x14ac:dyDescent="0.25">
      <c r="A90" s="36">
        <v>39203</v>
      </c>
      <c r="B90" s="37">
        <v>0</v>
      </c>
    </row>
    <row r="91" spans="1:2" x14ac:dyDescent="0.25">
      <c r="A91" s="36">
        <v>39234</v>
      </c>
      <c r="B91" s="37">
        <v>0</v>
      </c>
    </row>
    <row r="92" spans="1:2" x14ac:dyDescent="0.25">
      <c r="A92" s="36">
        <v>39264</v>
      </c>
      <c r="B92" s="37">
        <v>8.3899840188771595</v>
      </c>
    </row>
    <row r="93" spans="1:2" x14ac:dyDescent="0.25">
      <c r="A93" s="36">
        <v>39295</v>
      </c>
      <c r="B93" s="37">
        <v>0</v>
      </c>
    </row>
    <row r="94" spans="1:2" x14ac:dyDescent="0.25">
      <c r="A94" s="36">
        <v>39326</v>
      </c>
      <c r="B94" s="37">
        <v>36.854882473894698</v>
      </c>
    </row>
    <row r="95" spans="1:2" x14ac:dyDescent="0.25">
      <c r="A95" s="36">
        <v>39356</v>
      </c>
      <c r="B95" s="37">
        <v>13.4962451372154</v>
      </c>
    </row>
    <row r="96" spans="1:2" x14ac:dyDescent="0.25">
      <c r="A96" s="36">
        <v>39387</v>
      </c>
      <c r="B96" s="37">
        <v>26.0434298448981</v>
      </c>
    </row>
    <row r="97" spans="1:2" x14ac:dyDescent="0.25">
      <c r="A97" s="36">
        <v>39417</v>
      </c>
      <c r="B97" s="37">
        <v>17.896175513124199</v>
      </c>
    </row>
    <row r="98" spans="1:2" x14ac:dyDescent="0.25">
      <c r="A98" s="36">
        <v>39448</v>
      </c>
      <c r="B98" s="37">
        <v>25.644080544249899</v>
      </c>
    </row>
    <row r="99" spans="1:2" x14ac:dyDescent="0.25">
      <c r="A99" s="36">
        <v>39479</v>
      </c>
      <c r="B99" s="37">
        <v>38.7311982665397</v>
      </c>
    </row>
    <row r="100" spans="1:2" x14ac:dyDescent="0.25">
      <c r="A100" s="36">
        <v>39508</v>
      </c>
      <c r="B100" s="37">
        <v>110.838578526416</v>
      </c>
    </row>
    <row r="101" spans="1:2" x14ac:dyDescent="0.25">
      <c r="A101" s="36">
        <v>39539</v>
      </c>
      <c r="B101" s="37">
        <v>29.674875837839199</v>
      </c>
    </row>
    <row r="102" spans="1:2" x14ac:dyDescent="0.25">
      <c r="A102" s="36">
        <v>39569</v>
      </c>
      <c r="B102" s="37">
        <v>35.408266580414796</v>
      </c>
    </row>
    <row r="103" spans="1:2" x14ac:dyDescent="0.25">
      <c r="A103" s="36">
        <v>39600</v>
      </c>
      <c r="B103" s="37">
        <v>50.376884922565203</v>
      </c>
    </row>
    <row r="104" spans="1:2" x14ac:dyDescent="0.25">
      <c r="A104" s="36">
        <v>39630</v>
      </c>
      <c r="B104" s="37">
        <v>159.88920477359699</v>
      </c>
    </row>
    <row r="105" spans="1:2" x14ac:dyDescent="0.25">
      <c r="A105" s="36">
        <v>39661</v>
      </c>
      <c r="B105" s="37">
        <v>91.785010019264703</v>
      </c>
    </row>
    <row r="106" spans="1:2" x14ac:dyDescent="0.25">
      <c r="A106" s="36">
        <v>39692</v>
      </c>
      <c r="B106" s="37">
        <v>121.466206234938</v>
      </c>
    </row>
    <row r="107" spans="1:2" x14ac:dyDescent="0.25">
      <c r="A107" s="36">
        <v>39722</v>
      </c>
      <c r="B107" s="37">
        <v>126.85698112086099</v>
      </c>
    </row>
    <row r="108" spans="1:2" x14ac:dyDescent="0.25">
      <c r="A108" s="36">
        <v>39753</v>
      </c>
      <c r="B108" s="37">
        <v>109.573643059925</v>
      </c>
    </row>
    <row r="109" spans="1:2" x14ac:dyDescent="0.25">
      <c r="A109" s="36">
        <v>39783</v>
      </c>
      <c r="B109" s="37">
        <v>56.314814175538601</v>
      </c>
    </row>
    <row r="110" spans="1:2" x14ac:dyDescent="0.25">
      <c r="A110" s="36">
        <v>39814</v>
      </c>
      <c r="B110" s="37">
        <v>50.661471247093303</v>
      </c>
    </row>
    <row r="111" spans="1:2" x14ac:dyDescent="0.25">
      <c r="A111" s="36">
        <v>39845</v>
      </c>
      <c r="B111" s="37">
        <v>83.255039354286694</v>
      </c>
    </row>
    <row r="112" spans="1:2" x14ac:dyDescent="0.25">
      <c r="A112" s="36">
        <v>39873</v>
      </c>
      <c r="B112" s="37">
        <v>120.33516590503</v>
      </c>
    </row>
    <row r="113" spans="1:2" x14ac:dyDescent="0.25">
      <c r="A113" s="36">
        <v>39904</v>
      </c>
      <c r="B113" s="37">
        <v>56.616497465768198</v>
      </c>
    </row>
    <row r="114" spans="1:2" x14ac:dyDescent="0.25">
      <c r="A114" s="36">
        <v>39934</v>
      </c>
      <c r="B114" s="37">
        <v>12.1806641661657</v>
      </c>
    </row>
    <row r="115" spans="1:2" x14ac:dyDescent="0.25">
      <c r="A115" s="36">
        <v>39965</v>
      </c>
      <c r="B115" s="37">
        <v>95.079254087345902</v>
      </c>
    </row>
    <row r="116" spans="1:2" x14ac:dyDescent="0.25">
      <c r="A116" s="36">
        <v>39995</v>
      </c>
      <c r="B116" s="37">
        <v>39.797669095967898</v>
      </c>
    </row>
    <row r="117" spans="1:2" x14ac:dyDescent="0.25">
      <c r="A117" s="36">
        <v>40026</v>
      </c>
      <c r="B117" s="37">
        <v>97.151971077746197</v>
      </c>
    </row>
    <row r="118" spans="1:2" x14ac:dyDescent="0.25">
      <c r="A118" s="36">
        <v>40057</v>
      </c>
      <c r="B118" s="37">
        <v>207.730873753916</v>
      </c>
    </row>
    <row r="119" spans="1:2" x14ac:dyDescent="0.25">
      <c r="A119" s="36">
        <v>40087</v>
      </c>
      <c r="B119" s="37">
        <v>91.903423859763095</v>
      </c>
    </row>
    <row r="120" spans="1:2" x14ac:dyDescent="0.25">
      <c r="A120" s="36">
        <v>40118</v>
      </c>
      <c r="B120" s="37">
        <v>261.77983336973</v>
      </c>
    </row>
    <row r="121" spans="1:2" x14ac:dyDescent="0.25">
      <c r="A121" s="36">
        <v>40148</v>
      </c>
      <c r="B121" s="37">
        <v>46.690885233956102</v>
      </c>
    </row>
    <row r="122" spans="1:2" x14ac:dyDescent="0.25">
      <c r="A122" s="36">
        <v>40179</v>
      </c>
      <c r="B122" s="37">
        <v>132.24966373542301</v>
      </c>
    </row>
    <row r="123" spans="1:2" x14ac:dyDescent="0.25">
      <c r="A123" s="36">
        <v>40210</v>
      </c>
      <c r="B123" s="37">
        <v>41.257984923891897</v>
      </c>
    </row>
    <row r="124" spans="1:2" x14ac:dyDescent="0.25">
      <c r="A124" s="36">
        <v>40238</v>
      </c>
      <c r="B124" s="37">
        <v>260.80619756488397</v>
      </c>
    </row>
    <row r="125" spans="1:2" x14ac:dyDescent="0.25">
      <c r="A125" s="36">
        <v>40269</v>
      </c>
      <c r="B125" s="37">
        <v>122.36176409261201</v>
      </c>
    </row>
    <row r="126" spans="1:2" x14ac:dyDescent="0.25">
      <c r="A126" s="36">
        <v>40299</v>
      </c>
      <c r="B126" s="37">
        <v>79.786041491773204</v>
      </c>
    </row>
    <row r="127" spans="1:2" x14ac:dyDescent="0.25">
      <c r="A127" s="36">
        <v>40330</v>
      </c>
      <c r="B127" s="37">
        <v>138.07162210267199</v>
      </c>
    </row>
    <row r="128" spans="1:2" x14ac:dyDescent="0.25">
      <c r="A128" s="36">
        <v>40360</v>
      </c>
      <c r="B128" s="37">
        <v>35.154777712232999</v>
      </c>
    </row>
    <row r="129" spans="1:2" x14ac:dyDescent="0.25">
      <c r="A129" s="36">
        <v>40391</v>
      </c>
      <c r="B129" s="37">
        <v>27.639986120827199</v>
      </c>
    </row>
    <row r="130" spans="1:2" x14ac:dyDescent="0.25">
      <c r="A130" s="36">
        <v>40422</v>
      </c>
      <c r="B130" s="37">
        <v>138.03625937131699</v>
      </c>
    </row>
    <row r="131" spans="1:2" x14ac:dyDescent="0.25">
      <c r="A131" s="36">
        <v>40452</v>
      </c>
      <c r="B131" s="37">
        <v>64.578338490241293</v>
      </c>
    </row>
    <row r="132" spans="1:2" x14ac:dyDescent="0.25">
      <c r="A132" s="36">
        <v>40483</v>
      </c>
      <c r="B132" s="37">
        <v>118.718841426591</v>
      </c>
    </row>
    <row r="133" spans="1:2" x14ac:dyDescent="0.25">
      <c r="A133" s="36">
        <v>40513</v>
      </c>
      <c r="B133" s="37">
        <v>85.753821469629102</v>
      </c>
    </row>
    <row r="134" spans="1:2" x14ac:dyDescent="0.25">
      <c r="A134" s="36">
        <v>40544</v>
      </c>
      <c r="B134" s="37">
        <v>144.00176155095701</v>
      </c>
    </row>
    <row r="135" spans="1:2" x14ac:dyDescent="0.25">
      <c r="A135" s="36">
        <v>40575</v>
      </c>
      <c r="B135" s="37">
        <v>15.1304160831979</v>
      </c>
    </row>
    <row r="136" spans="1:2" x14ac:dyDescent="0.25">
      <c r="A136" s="36">
        <v>40603</v>
      </c>
      <c r="B136" s="37">
        <v>68.728408002813197</v>
      </c>
    </row>
    <row r="137" spans="1:2" x14ac:dyDescent="0.25">
      <c r="A137" s="36">
        <v>40634</v>
      </c>
      <c r="B137" s="37">
        <v>150.53850531760901</v>
      </c>
    </row>
    <row r="138" spans="1:2" x14ac:dyDescent="0.25">
      <c r="A138" s="36">
        <v>40664</v>
      </c>
      <c r="B138" s="37">
        <v>11.807117067824899</v>
      </c>
    </row>
    <row r="139" spans="1:2" x14ac:dyDescent="0.25">
      <c r="A139" s="36">
        <v>40695</v>
      </c>
      <c r="B139" s="37">
        <v>76.0876060288508</v>
      </c>
    </row>
    <row r="140" spans="1:2" x14ac:dyDescent="0.25">
      <c r="A140" s="36">
        <v>40725</v>
      </c>
      <c r="B140" s="37">
        <v>0</v>
      </c>
    </row>
    <row r="141" spans="1:2" x14ac:dyDescent="0.25">
      <c r="A141" s="36">
        <v>40756</v>
      </c>
      <c r="B141" s="37">
        <v>23.633822882340699</v>
      </c>
    </row>
    <row r="142" spans="1:2" x14ac:dyDescent="0.25">
      <c r="A142" s="36">
        <v>40787</v>
      </c>
      <c r="B142" s="37">
        <v>140.19628522296301</v>
      </c>
    </row>
    <row r="143" spans="1:2" x14ac:dyDescent="0.25">
      <c r="A143" s="36">
        <v>40817</v>
      </c>
      <c r="B143" s="37">
        <v>194.998922556005</v>
      </c>
    </row>
    <row r="144" spans="1:2" x14ac:dyDescent="0.25">
      <c r="A144" s="36">
        <v>40848</v>
      </c>
      <c r="B144" s="37">
        <v>236.587868924102</v>
      </c>
    </row>
    <row r="145" spans="1:2" x14ac:dyDescent="0.25">
      <c r="A145" s="36">
        <v>40878</v>
      </c>
      <c r="B145" s="37">
        <v>97.644163328566407</v>
      </c>
    </row>
    <row r="146" spans="1:2" x14ac:dyDescent="0.25">
      <c r="A146" s="36">
        <v>40909</v>
      </c>
      <c r="B146" s="37">
        <v>61.131651626233598</v>
      </c>
    </row>
    <row r="147" spans="1:2" x14ac:dyDescent="0.25">
      <c r="A147" s="36">
        <v>40940</v>
      </c>
      <c r="B147" s="37">
        <v>63.062670866935697</v>
      </c>
    </row>
    <row r="148" spans="1:2" x14ac:dyDescent="0.25">
      <c r="A148" s="36">
        <v>40969</v>
      </c>
      <c r="B148" s="37">
        <v>119.841736516578</v>
      </c>
    </row>
    <row r="149" spans="1:2" x14ac:dyDescent="0.25">
      <c r="A149" s="36">
        <v>41000</v>
      </c>
      <c r="B149" s="37">
        <v>105.72673842435501</v>
      </c>
    </row>
    <row r="150" spans="1:2" x14ac:dyDescent="0.25">
      <c r="A150" s="36">
        <v>41030</v>
      </c>
      <c r="B150" s="37">
        <v>52.809875247110099</v>
      </c>
    </row>
    <row r="151" spans="1:2" x14ac:dyDescent="0.25">
      <c r="A151" s="36">
        <v>41061</v>
      </c>
      <c r="B151" s="37">
        <v>174.33123861234799</v>
      </c>
    </row>
    <row r="152" spans="1:2" x14ac:dyDescent="0.25">
      <c r="A152" s="36">
        <v>41091</v>
      </c>
      <c r="B152" s="37">
        <v>79.236826089570201</v>
      </c>
    </row>
    <row r="153" spans="1:2" x14ac:dyDescent="0.25">
      <c r="A153" s="36">
        <v>41122</v>
      </c>
      <c r="B153" s="37">
        <v>61.646126015402899</v>
      </c>
    </row>
    <row r="154" spans="1:2" x14ac:dyDescent="0.25">
      <c r="A154" s="36">
        <v>41153</v>
      </c>
      <c r="B154" s="37">
        <v>187.20090783948601</v>
      </c>
    </row>
    <row r="155" spans="1:2" x14ac:dyDescent="0.25">
      <c r="A155" s="36">
        <v>41183</v>
      </c>
      <c r="B155" s="37">
        <v>74.695854222646503</v>
      </c>
    </row>
    <row r="156" spans="1:2" x14ac:dyDescent="0.25">
      <c r="A156" s="36">
        <v>41214</v>
      </c>
      <c r="B156" s="37">
        <v>184.33783973060699</v>
      </c>
    </row>
    <row r="157" spans="1:2" x14ac:dyDescent="0.25">
      <c r="A157" s="36">
        <v>41244</v>
      </c>
      <c r="B157" s="37">
        <v>90.076029462475006</v>
      </c>
    </row>
    <row r="158" spans="1:2" x14ac:dyDescent="0.25">
      <c r="A158" s="36">
        <v>41275</v>
      </c>
      <c r="B158" s="37">
        <v>115.41063930279699</v>
      </c>
    </row>
    <row r="159" spans="1:2" x14ac:dyDescent="0.25">
      <c r="A159" s="36">
        <v>41306</v>
      </c>
      <c r="B159" s="37">
        <v>29.6622316342131</v>
      </c>
    </row>
    <row r="160" spans="1:2" x14ac:dyDescent="0.25">
      <c r="A160" s="36">
        <v>41334</v>
      </c>
      <c r="B160" s="37">
        <v>51.452497004059502</v>
      </c>
    </row>
    <row r="161" spans="1:2" x14ac:dyDescent="0.25">
      <c r="A161" s="36">
        <v>41365</v>
      </c>
      <c r="B161" s="37">
        <v>65.204946029059599</v>
      </c>
    </row>
    <row r="162" spans="1:2" x14ac:dyDescent="0.25">
      <c r="A162" s="36">
        <v>41395</v>
      </c>
      <c r="B162" s="37">
        <v>33.535866285033002</v>
      </c>
    </row>
    <row r="163" spans="1:2" x14ac:dyDescent="0.25">
      <c r="A163" s="36">
        <v>41426</v>
      </c>
      <c r="B163" s="37">
        <v>121.990483628802</v>
      </c>
    </row>
    <row r="164" spans="1:2" x14ac:dyDescent="0.25">
      <c r="A164" s="36">
        <v>41456</v>
      </c>
      <c r="B164" s="37">
        <v>7.35747050571812</v>
      </c>
    </row>
    <row r="165" spans="1:2" x14ac:dyDescent="0.25">
      <c r="A165" s="36">
        <v>41487</v>
      </c>
      <c r="B165" s="37">
        <v>37.915561585084099</v>
      </c>
    </row>
    <row r="166" spans="1:2" x14ac:dyDescent="0.25">
      <c r="A166" s="36">
        <v>41518</v>
      </c>
      <c r="B166" s="37">
        <v>85.280537526143803</v>
      </c>
    </row>
    <row r="167" spans="1:2" x14ac:dyDescent="0.25">
      <c r="A167" s="36">
        <v>41548</v>
      </c>
      <c r="B167" s="37">
        <v>88.525993004423597</v>
      </c>
    </row>
    <row r="168" spans="1:2" x14ac:dyDescent="0.25">
      <c r="A168" s="36">
        <v>41579</v>
      </c>
      <c r="B168" s="37">
        <v>83.239852736341106</v>
      </c>
    </row>
    <row r="169" spans="1:2" x14ac:dyDescent="0.25">
      <c r="A169" s="36">
        <v>41609</v>
      </c>
      <c r="B169" s="37">
        <v>57.373216670104902</v>
      </c>
    </row>
    <row r="170" spans="1:2" x14ac:dyDescent="0.25">
      <c r="A170" s="36">
        <v>41640</v>
      </c>
      <c r="B170" s="37">
        <v>38.989086775984099</v>
      </c>
    </row>
    <row r="171" spans="1:2" x14ac:dyDescent="0.25">
      <c r="A171" s="36">
        <v>41671</v>
      </c>
      <c r="B171" s="37">
        <v>23.9925177005981</v>
      </c>
    </row>
    <row r="172" spans="1:2" x14ac:dyDescent="0.25">
      <c r="A172" s="36">
        <v>41699</v>
      </c>
      <c r="B172" s="37">
        <v>99.894044189220594</v>
      </c>
    </row>
    <row r="173" spans="1:2" x14ac:dyDescent="0.25">
      <c r="A173" s="36">
        <v>41730</v>
      </c>
      <c r="B173" s="37">
        <v>67.916259292157804</v>
      </c>
    </row>
    <row r="174" spans="1:2" x14ac:dyDescent="0.25">
      <c r="A174" s="36">
        <v>41760</v>
      </c>
      <c r="B174" s="37">
        <v>15.7121518898972</v>
      </c>
    </row>
    <row r="175" spans="1:2" x14ac:dyDescent="0.25">
      <c r="A175" s="36">
        <v>41791</v>
      </c>
      <c r="B175" s="37">
        <v>31.938614311903301</v>
      </c>
    </row>
    <row r="176" spans="1:2" x14ac:dyDescent="0.25">
      <c r="A176" s="36">
        <v>41821</v>
      </c>
      <c r="B176" s="37">
        <v>45.026530609604102</v>
      </c>
    </row>
    <row r="177" spans="1:2" x14ac:dyDescent="0.25">
      <c r="A177" s="36">
        <v>41852</v>
      </c>
      <c r="B177" s="37">
        <v>19.662025123518902</v>
      </c>
    </row>
    <row r="178" spans="1:2" x14ac:dyDescent="0.25">
      <c r="A178" s="36">
        <v>41883</v>
      </c>
      <c r="B178" s="37">
        <v>66.014217533723993</v>
      </c>
    </row>
    <row r="179" spans="1:2" x14ac:dyDescent="0.25">
      <c r="A179" s="36">
        <v>41913</v>
      </c>
      <c r="B179" s="37">
        <v>47.868355726684001</v>
      </c>
    </row>
    <row r="180" spans="1:2" x14ac:dyDescent="0.25">
      <c r="A180" s="36">
        <v>41944</v>
      </c>
      <c r="B180" s="37">
        <v>108.43956668016099</v>
      </c>
    </row>
    <row r="181" spans="1:2" x14ac:dyDescent="0.25">
      <c r="A181" s="36">
        <v>41974</v>
      </c>
      <c r="B181" s="37">
        <v>18.7495582776885</v>
      </c>
    </row>
    <row r="182" spans="1:2" x14ac:dyDescent="0.25">
      <c r="A182" s="36">
        <v>42005</v>
      </c>
      <c r="B182" s="37">
        <v>22.8472922892235</v>
      </c>
    </row>
    <row r="183" spans="1:2" x14ac:dyDescent="0.25">
      <c r="A183" s="36">
        <v>42036</v>
      </c>
      <c r="B183" s="37">
        <v>30.434958036460401</v>
      </c>
    </row>
    <row r="184" spans="1:2" x14ac:dyDescent="0.25">
      <c r="A184" s="36">
        <v>42064</v>
      </c>
      <c r="B184" s="37">
        <v>44.091698166679699</v>
      </c>
    </row>
    <row r="185" spans="1:2" x14ac:dyDescent="0.25">
      <c r="A185" s="36">
        <v>42095</v>
      </c>
      <c r="B185" s="37">
        <v>12.026413459122701</v>
      </c>
    </row>
    <row r="186" spans="1:2" x14ac:dyDescent="0.25">
      <c r="A186" s="36">
        <v>42125</v>
      </c>
      <c r="B186" s="37">
        <v>8.0195600900347195</v>
      </c>
    </row>
    <row r="187" spans="1:2" x14ac:dyDescent="0.25">
      <c r="A187" s="36">
        <v>42156</v>
      </c>
      <c r="B187" s="37">
        <v>36.9904248738424</v>
      </c>
    </row>
    <row r="188" spans="1:2" x14ac:dyDescent="0.25">
      <c r="A188" s="36">
        <v>42186</v>
      </c>
      <c r="B188" s="37">
        <v>29.985323251805699</v>
      </c>
    </row>
    <row r="189" spans="1:2" x14ac:dyDescent="0.25">
      <c r="A189" s="36">
        <v>42217</v>
      </c>
      <c r="B189" s="37">
        <v>16.021098696721001</v>
      </c>
    </row>
    <row r="190" spans="1:2" x14ac:dyDescent="0.25">
      <c r="A190" s="36">
        <v>42248</v>
      </c>
      <c r="B190" s="37">
        <v>30.6934552725697</v>
      </c>
    </row>
    <row r="191" spans="1:2" x14ac:dyDescent="0.25">
      <c r="A191" s="36">
        <v>42278</v>
      </c>
      <c r="B191" s="37">
        <v>56.220008404745798</v>
      </c>
    </row>
    <row r="192" spans="1:2" x14ac:dyDescent="0.25">
      <c r="A192" s="36">
        <v>42309</v>
      </c>
      <c r="B192" s="37">
        <v>197.35243942937799</v>
      </c>
    </row>
    <row r="193" spans="1:2" x14ac:dyDescent="0.25">
      <c r="A193" s="36">
        <v>42339</v>
      </c>
      <c r="B193" s="37">
        <v>46.731526512010397</v>
      </c>
    </row>
    <row r="194" spans="1:2" x14ac:dyDescent="0.25">
      <c r="A194" s="36">
        <v>42370</v>
      </c>
      <c r="B194" s="37">
        <v>52.098252780046401</v>
      </c>
    </row>
    <row r="195" spans="1:2" x14ac:dyDescent="0.25">
      <c r="A195" s="36">
        <v>42401</v>
      </c>
      <c r="B195" s="37">
        <v>91.554035065739896</v>
      </c>
    </row>
    <row r="196" spans="1:2" x14ac:dyDescent="0.25">
      <c r="A196" s="36">
        <v>42430</v>
      </c>
      <c r="B196" s="37">
        <v>181.27565286292099</v>
      </c>
    </row>
    <row r="197" spans="1:2" x14ac:dyDescent="0.25">
      <c r="A197" s="36">
        <v>42461</v>
      </c>
      <c r="B197" s="37">
        <v>46.731864705076703</v>
      </c>
    </row>
    <row r="198" spans="1:2" x14ac:dyDescent="0.25">
      <c r="A198" s="36">
        <v>42491</v>
      </c>
      <c r="B198" s="37">
        <v>105.05106284532</v>
      </c>
    </row>
    <row r="199" spans="1:2" x14ac:dyDescent="0.25">
      <c r="A199" s="36">
        <v>42522</v>
      </c>
      <c r="B199" s="37">
        <v>58.600634078993799</v>
      </c>
    </row>
    <row r="200" spans="1:2" x14ac:dyDescent="0.25">
      <c r="A200" s="36">
        <v>42552</v>
      </c>
      <c r="B200" s="37">
        <v>105.09673576566701</v>
      </c>
    </row>
    <row r="201" spans="1:2" x14ac:dyDescent="0.25">
      <c r="A201" s="36">
        <v>42583</v>
      </c>
      <c r="B201" s="37">
        <v>140.74197820936701</v>
      </c>
    </row>
    <row r="202" spans="1:2" x14ac:dyDescent="0.25">
      <c r="A202" s="36">
        <v>42614</v>
      </c>
      <c r="B202" s="37">
        <v>113.830866555356</v>
      </c>
    </row>
    <row r="203" spans="1:2" x14ac:dyDescent="0.25">
      <c r="A203" s="36">
        <v>42644</v>
      </c>
      <c r="B203" s="37">
        <v>50.397630815575702</v>
      </c>
    </row>
    <row r="204" spans="1:2" x14ac:dyDescent="0.25">
      <c r="A204" s="36">
        <v>42675</v>
      </c>
      <c r="B204" s="37">
        <v>86.977357059229803</v>
      </c>
    </row>
    <row r="205" spans="1:2" x14ac:dyDescent="0.25">
      <c r="A205" s="36">
        <v>42705</v>
      </c>
      <c r="B205" s="37">
        <v>108.03811438987</v>
      </c>
    </row>
    <row r="206" spans="1:2" x14ac:dyDescent="0.25">
      <c r="A206" s="36">
        <v>42736</v>
      </c>
      <c r="B206" s="37">
        <v>452.19001598458198</v>
      </c>
    </row>
    <row r="207" spans="1:2" x14ac:dyDescent="0.25">
      <c r="A207" s="36">
        <v>42767</v>
      </c>
      <c r="B207" s="37">
        <v>286.76664332102399</v>
      </c>
    </row>
    <row r="208" spans="1:2" x14ac:dyDescent="0.25">
      <c r="A208" s="36">
        <v>42795</v>
      </c>
      <c r="B208" s="37">
        <v>641.31469965335805</v>
      </c>
    </row>
    <row r="209" spans="1:2" x14ac:dyDescent="0.25">
      <c r="A209" s="36">
        <v>42826</v>
      </c>
      <c r="B209" s="37">
        <v>173.02735795941601</v>
      </c>
    </row>
    <row r="210" spans="1:2" x14ac:dyDescent="0.25">
      <c r="A210" s="36">
        <v>42856</v>
      </c>
      <c r="B210" s="37">
        <v>112.125895953821</v>
      </c>
    </row>
    <row r="211" spans="1:2" x14ac:dyDescent="0.25">
      <c r="A211" s="36">
        <v>42887</v>
      </c>
      <c r="B211" s="37">
        <v>264.21769185307897</v>
      </c>
    </row>
    <row r="212" spans="1:2" x14ac:dyDescent="0.25">
      <c r="A212" s="36">
        <v>42917</v>
      </c>
      <c r="B212" s="37">
        <v>268.37945894974501</v>
      </c>
    </row>
    <row r="213" spans="1:2" x14ac:dyDescent="0.25">
      <c r="A213" s="36">
        <v>42948</v>
      </c>
      <c r="B213" s="37">
        <v>183.08553051875001</v>
      </c>
    </row>
    <row r="214" spans="1:2" x14ac:dyDescent="0.25">
      <c r="A214" s="36">
        <v>42979</v>
      </c>
      <c r="B214" s="37">
        <v>389.50966496452003</v>
      </c>
    </row>
    <row r="215" spans="1:2" x14ac:dyDescent="0.25">
      <c r="A215" s="36">
        <v>43009</v>
      </c>
      <c r="B215" s="37">
        <v>167.609419237677</v>
      </c>
    </row>
    <row r="216" spans="1:2" x14ac:dyDescent="0.25">
      <c r="A216" s="36">
        <v>43040</v>
      </c>
      <c r="B216" s="37">
        <v>249.21477094809799</v>
      </c>
    </row>
    <row r="217" spans="1:2" x14ac:dyDescent="0.25">
      <c r="A217" s="36">
        <v>43070</v>
      </c>
      <c r="B217" s="37">
        <v>297.17320649319203</v>
      </c>
    </row>
    <row r="218" spans="1:2" x14ac:dyDescent="0.25">
      <c r="A218" s="36">
        <v>43101</v>
      </c>
      <c r="B218" s="37">
        <v>280.22698657809002</v>
      </c>
    </row>
    <row r="219" spans="1:2" x14ac:dyDescent="0.25">
      <c r="A219" s="36">
        <v>43132</v>
      </c>
      <c r="B219" s="37">
        <v>110.036362797742</v>
      </c>
    </row>
    <row r="220" spans="1:2" x14ac:dyDescent="0.25">
      <c r="A220" s="36">
        <v>43160</v>
      </c>
      <c r="B220" s="37">
        <v>543.39424313343204</v>
      </c>
    </row>
    <row r="221" spans="1:2" x14ac:dyDescent="0.25">
      <c r="A221" s="36">
        <v>43191</v>
      </c>
      <c r="B221" s="37">
        <v>502.91551461802902</v>
      </c>
    </row>
    <row r="222" spans="1:2" x14ac:dyDescent="0.25">
      <c r="A222" s="36">
        <v>43221</v>
      </c>
      <c r="B222" s="37">
        <v>208.253058174833</v>
      </c>
    </row>
    <row r="223" spans="1:2" x14ac:dyDescent="0.25">
      <c r="A223" s="36">
        <v>43252</v>
      </c>
      <c r="B223" s="37">
        <v>444.080336776254</v>
      </c>
    </row>
    <row r="224" spans="1:2" x14ac:dyDescent="0.25">
      <c r="A224" s="36">
        <v>43282</v>
      </c>
      <c r="B224" s="37">
        <v>632.79231887077697</v>
      </c>
    </row>
    <row r="225" spans="1:2" x14ac:dyDescent="0.25">
      <c r="A225" s="36">
        <v>43313</v>
      </c>
      <c r="B225" s="37">
        <v>500.02980237883202</v>
      </c>
    </row>
    <row r="226" spans="1:2" x14ac:dyDescent="0.25">
      <c r="A226" s="36">
        <v>43344</v>
      </c>
      <c r="B226" s="37">
        <v>833.23404126150194</v>
      </c>
    </row>
    <row r="227" spans="1:2" x14ac:dyDescent="0.25">
      <c r="A227" s="36">
        <v>43374</v>
      </c>
      <c r="B227" s="37">
        <v>663.70918210307502</v>
      </c>
    </row>
    <row r="228" spans="1:2" x14ac:dyDescent="0.25">
      <c r="A228" s="36">
        <v>43405</v>
      </c>
      <c r="B228" s="37">
        <v>1071.72661353643</v>
      </c>
    </row>
    <row r="229" spans="1:2" x14ac:dyDescent="0.25">
      <c r="A229" s="36">
        <v>43435</v>
      </c>
      <c r="B229" s="37">
        <v>363.66136254001299</v>
      </c>
    </row>
    <row r="230" spans="1:2" x14ac:dyDescent="0.25">
      <c r="A230" s="36">
        <v>43466</v>
      </c>
      <c r="B230" s="37">
        <v>437.15239781662098</v>
      </c>
    </row>
    <row r="231" spans="1:2" x14ac:dyDescent="0.25">
      <c r="A231" s="36">
        <v>43497</v>
      </c>
      <c r="B231" s="37">
        <v>439.76934062352097</v>
      </c>
    </row>
    <row r="232" spans="1:2" x14ac:dyDescent="0.25">
      <c r="A232" s="36">
        <v>43525</v>
      </c>
      <c r="B232" s="37">
        <v>905.43257957850301</v>
      </c>
    </row>
    <row r="233" spans="1:2" x14ac:dyDescent="0.25">
      <c r="A233" s="36">
        <v>43556</v>
      </c>
      <c r="B233" s="37">
        <v>392.07957686316098</v>
      </c>
    </row>
    <row r="234" spans="1:2" x14ac:dyDescent="0.25">
      <c r="A234" s="36">
        <v>43586</v>
      </c>
      <c r="B234" s="37">
        <v>513.877752922892</v>
      </c>
    </row>
    <row r="235" spans="1:2" x14ac:dyDescent="0.25">
      <c r="A235" s="36">
        <v>43617</v>
      </c>
      <c r="B235" s="37">
        <v>1425.16015372533</v>
      </c>
    </row>
    <row r="236" spans="1:2" x14ac:dyDescent="0.25">
      <c r="A236" s="36">
        <v>43647</v>
      </c>
      <c r="B236" s="37">
        <v>597.98674116326299</v>
      </c>
    </row>
    <row r="237" spans="1:2" x14ac:dyDescent="0.25">
      <c r="A237" s="36">
        <v>43678</v>
      </c>
      <c r="B237" s="37">
        <v>665.86153479522795</v>
      </c>
    </row>
    <row r="238" spans="1:2" x14ac:dyDescent="0.25">
      <c r="A238" s="36">
        <v>43709</v>
      </c>
      <c r="B238" s="37">
        <v>646.71097922644196</v>
      </c>
    </row>
    <row r="239" spans="1:2" x14ac:dyDescent="0.25">
      <c r="A239" s="36">
        <v>43739</v>
      </c>
      <c r="B239" s="37">
        <v>487.74963312162402</v>
      </c>
    </row>
    <row r="240" spans="1:2" x14ac:dyDescent="0.25">
      <c r="A240" s="36">
        <v>43770</v>
      </c>
      <c r="B240" s="37">
        <v>879.76435987289301</v>
      </c>
    </row>
    <row r="241" spans="1:2" x14ac:dyDescent="0.25">
      <c r="A241" s="36">
        <v>43800</v>
      </c>
      <c r="B241" s="37">
        <v>859.850899308929</v>
      </c>
    </row>
    <row r="242" spans="1:2" x14ac:dyDescent="0.25">
      <c r="A242" s="36">
        <v>43831</v>
      </c>
      <c r="B242" s="37">
        <v>350.25387770965898</v>
      </c>
    </row>
    <row r="243" spans="1:2" x14ac:dyDescent="0.25">
      <c r="A243" s="36">
        <v>43862</v>
      </c>
      <c r="B243" s="37">
        <v>132.59140755287399</v>
      </c>
    </row>
    <row r="244" spans="1:2" x14ac:dyDescent="0.25">
      <c r="A244" s="36">
        <v>43891</v>
      </c>
      <c r="B244" s="37">
        <v>105.863318160456</v>
      </c>
    </row>
    <row r="245" spans="1:2" x14ac:dyDescent="0.25">
      <c r="A245" s="36">
        <v>43922</v>
      </c>
      <c r="B245" s="37">
        <v>193.07325012101501</v>
      </c>
    </row>
    <row r="246" spans="1:2" x14ac:dyDescent="0.25">
      <c r="A246" s="36">
        <v>43952</v>
      </c>
      <c r="B246" s="37">
        <v>547.31285356799106</v>
      </c>
    </row>
    <row r="247" spans="1:2" x14ac:dyDescent="0.25">
      <c r="A247" s="36">
        <v>43983</v>
      </c>
      <c r="B247" s="37">
        <v>473.93222316211302</v>
      </c>
    </row>
    <row r="248" spans="1:2" x14ac:dyDescent="0.25">
      <c r="A248" s="36">
        <v>44013</v>
      </c>
      <c r="B248" s="37">
        <v>340.790099241169</v>
      </c>
    </row>
    <row r="249" spans="1:2" x14ac:dyDescent="0.25">
      <c r="A249" s="36">
        <v>44044</v>
      </c>
      <c r="B249" s="37">
        <v>624.15741676373796</v>
      </c>
    </row>
    <row r="250" spans="1:2" x14ac:dyDescent="0.25">
      <c r="A250" s="36">
        <v>44075</v>
      </c>
      <c r="B250" s="37">
        <v>629.94012392213995</v>
      </c>
    </row>
    <row r="251" spans="1:2" x14ac:dyDescent="0.25">
      <c r="A251" s="36">
        <v>44105</v>
      </c>
      <c r="B251" s="37">
        <v>389.31841313961399</v>
      </c>
    </row>
    <row r="252" spans="1:2" x14ac:dyDescent="0.25">
      <c r="A252" s="36">
        <v>44136</v>
      </c>
      <c r="B252" s="37">
        <v>1287.59765744266</v>
      </c>
    </row>
    <row r="253" spans="1:2" x14ac:dyDescent="0.25">
      <c r="A253" s="36">
        <v>44166</v>
      </c>
      <c r="B253" s="37">
        <v>591.80073747837002</v>
      </c>
    </row>
    <row r="254" spans="1:2" x14ac:dyDescent="0.25">
      <c r="A254" s="36">
        <v>44197</v>
      </c>
      <c r="B254" s="37">
        <v>465.83861553810999</v>
      </c>
    </row>
    <row r="255" spans="1:2" x14ac:dyDescent="0.25">
      <c r="A255" s="36">
        <v>44228</v>
      </c>
      <c r="B255" s="37">
        <v>171.963213544486</v>
      </c>
    </row>
    <row r="256" spans="1:2" x14ac:dyDescent="0.25">
      <c r="A256" s="36">
        <v>44256</v>
      </c>
      <c r="B256" s="37">
        <v>327.36392061074099</v>
      </c>
    </row>
    <row r="257" spans="1:2" x14ac:dyDescent="0.25">
      <c r="A257" s="36">
        <v>44287</v>
      </c>
      <c r="B257" s="37">
        <v>226.63929863273</v>
      </c>
    </row>
    <row r="258" spans="1:2" x14ac:dyDescent="0.25">
      <c r="A258" s="36">
        <v>44317</v>
      </c>
      <c r="B258" s="37">
        <v>235.056357876466</v>
      </c>
    </row>
    <row r="259" spans="1:2" x14ac:dyDescent="0.25">
      <c r="A259" s="36">
        <v>44348</v>
      </c>
      <c r="B259" s="37">
        <v>146.556149334336</v>
      </c>
    </row>
    <row r="260" spans="1:2" x14ac:dyDescent="0.25">
      <c r="A260" s="36">
        <v>44378</v>
      </c>
      <c r="B260" s="37">
        <v>120.19335421663899</v>
      </c>
    </row>
    <row r="261" spans="1:2" x14ac:dyDescent="0.25">
      <c r="A261" s="36">
        <v>44409</v>
      </c>
      <c r="B261" s="37">
        <v>315.52120000000002</v>
      </c>
    </row>
    <row r="262" spans="1:2" x14ac:dyDescent="0.25">
      <c r="A262" s="36">
        <v>44440</v>
      </c>
      <c r="B262" s="37">
        <v>236.32431270002601</v>
      </c>
    </row>
    <row r="263" spans="1:2" x14ac:dyDescent="0.25">
      <c r="A263" s="36">
        <v>44470</v>
      </c>
      <c r="B263" s="37">
        <v>249.41331430869801</v>
      </c>
    </row>
    <row r="264" spans="1:2" x14ac:dyDescent="0.25">
      <c r="A264" s="36">
        <v>44501</v>
      </c>
      <c r="B264" s="37">
        <v>520.64019834983503</v>
      </c>
    </row>
    <row r="265" spans="1:2" x14ac:dyDescent="0.25">
      <c r="A265" s="36">
        <v>44531</v>
      </c>
      <c r="B265" s="37">
        <v>318.90369755736998</v>
      </c>
    </row>
    <row r="266" spans="1:2" x14ac:dyDescent="0.25">
      <c r="A266" s="36">
        <v>44562</v>
      </c>
      <c r="B266" s="37">
        <v>415.04500000000002</v>
      </c>
    </row>
    <row r="267" spans="1:2" x14ac:dyDescent="0.25">
      <c r="A267" s="36">
        <v>44593</v>
      </c>
      <c r="B267" s="37">
        <v>184.29812846617099</v>
      </c>
    </row>
    <row r="268" spans="1:2" x14ac:dyDescent="0.25">
      <c r="A268" s="36">
        <v>44621</v>
      </c>
      <c r="B268" s="37">
        <v>333.617778911458</v>
      </c>
    </row>
    <row r="269" spans="1:2" x14ac:dyDescent="0.25">
      <c r="A269" s="36">
        <v>44652</v>
      </c>
      <c r="B269" s="37">
        <v>241.71837093676299</v>
      </c>
    </row>
    <row r="270" spans="1:2" x14ac:dyDescent="0.25">
      <c r="A270" s="36">
        <v>44682</v>
      </c>
      <c r="B270" s="37">
        <v>286.764888708868</v>
      </c>
    </row>
    <row r="271" spans="1:2" x14ac:dyDescent="0.25">
      <c r="A271" s="36">
        <v>44713</v>
      </c>
      <c r="B271" s="37">
        <v>251.3389</v>
      </c>
    </row>
    <row r="272" spans="1:2" x14ac:dyDescent="0.25">
      <c r="A272" s="36">
        <v>44743</v>
      </c>
      <c r="B272" s="37">
        <v>131.23258248375299</v>
      </c>
    </row>
    <row r="273" spans="1:2" x14ac:dyDescent="0.25">
      <c r="A273" s="36">
        <v>44774</v>
      </c>
      <c r="B273" s="37">
        <v>96.633923558765403</v>
      </c>
    </row>
    <row r="274" spans="1:2" x14ac:dyDescent="0.25">
      <c r="A274" s="36">
        <v>44805</v>
      </c>
      <c r="B274" s="37">
        <v>255.61621596359399</v>
      </c>
    </row>
    <row r="275" spans="1:2" x14ac:dyDescent="0.25">
      <c r="A275" s="36">
        <v>44835</v>
      </c>
      <c r="B275" s="37">
        <v>125.066674644907</v>
      </c>
    </row>
    <row r="276" spans="1:2" x14ac:dyDescent="0.25">
      <c r="A276" s="36">
        <v>44866</v>
      </c>
      <c r="B276" s="37">
        <v>504.94256026847103</v>
      </c>
    </row>
    <row r="277" spans="1:2" x14ac:dyDescent="0.25">
      <c r="A277" s="36">
        <v>44896</v>
      </c>
      <c r="B277" s="37">
        <v>235.113449963813</v>
      </c>
    </row>
    <row r="278" spans="1:2" x14ac:dyDescent="0.25">
      <c r="A278" s="36">
        <v>44927</v>
      </c>
      <c r="B278" s="37">
        <v>113.60704729904199</v>
      </c>
    </row>
    <row r="279" spans="1:2" x14ac:dyDescent="0.25">
      <c r="A279" s="36">
        <v>44958</v>
      </c>
      <c r="B279" s="37">
        <v>293.37016073979498</v>
      </c>
    </row>
    <row r="280" spans="1:2" x14ac:dyDescent="0.25">
      <c r="A280" s="36">
        <v>44986</v>
      </c>
      <c r="B280" s="37">
        <v>319.61629004673802</v>
      </c>
    </row>
    <row r="281" spans="1:2" x14ac:dyDescent="0.25">
      <c r="A281" s="36">
        <v>45017</v>
      </c>
      <c r="B281" s="37">
        <v>207.812522576232</v>
      </c>
    </row>
    <row r="282" spans="1:2" x14ac:dyDescent="0.25">
      <c r="A282" s="36">
        <v>45047</v>
      </c>
      <c r="B282" s="37">
        <v>120.911432121281</v>
      </c>
    </row>
    <row r="283" spans="1:2" x14ac:dyDescent="0.25">
      <c r="A283" s="36">
        <v>45078</v>
      </c>
      <c r="B283" s="37">
        <v>244.25608724652301</v>
      </c>
    </row>
    <row r="284" spans="1:2" x14ac:dyDescent="0.25">
      <c r="A284" s="36">
        <v>45108</v>
      </c>
      <c r="B284" s="37">
        <v>173.95876464384199</v>
      </c>
    </row>
    <row r="285" spans="1:2" x14ac:dyDescent="0.25">
      <c r="A285" s="36">
        <v>45139</v>
      </c>
      <c r="B285" s="37">
        <v>269.17563689438202</v>
      </c>
    </row>
    <row r="286" spans="1:2" x14ac:dyDescent="0.25">
      <c r="A286" s="36">
        <v>45170</v>
      </c>
      <c r="B286" s="37">
        <v>99.220283230412605</v>
      </c>
    </row>
    <row r="287" spans="1:2" x14ac:dyDescent="0.25">
      <c r="B287" s="38"/>
    </row>
    <row r="288" spans="1:2" x14ac:dyDescent="0.25">
      <c r="B288" s="38"/>
    </row>
    <row r="289" spans="2:2" x14ac:dyDescent="0.25">
      <c r="B289" s="38"/>
    </row>
    <row r="290" spans="2:2" x14ac:dyDescent="0.25">
      <c r="B290" s="38"/>
    </row>
    <row r="291" spans="2:2" x14ac:dyDescent="0.25">
      <c r="B291" s="38"/>
    </row>
    <row r="292" spans="2:2" x14ac:dyDescent="0.25">
      <c r="B292" s="38"/>
    </row>
    <row r="293" spans="2:2" x14ac:dyDescent="0.25">
      <c r="B293" s="38"/>
    </row>
    <row r="294" spans="2:2" x14ac:dyDescent="0.25">
      <c r="B294" s="38"/>
    </row>
    <row r="295" spans="2:2" x14ac:dyDescent="0.25">
      <c r="B295" s="38"/>
    </row>
    <row r="296" spans="2:2" x14ac:dyDescent="0.25">
      <c r="B296" s="38"/>
    </row>
    <row r="297" spans="2:2" x14ac:dyDescent="0.25">
      <c r="B297" s="38"/>
    </row>
    <row r="298" spans="2:2" x14ac:dyDescent="0.25">
      <c r="B298" s="38"/>
    </row>
    <row r="299" spans="2:2" x14ac:dyDescent="0.25">
      <c r="B299" s="38"/>
    </row>
    <row r="300" spans="2:2" x14ac:dyDescent="0.25">
      <c r="B300" s="38"/>
    </row>
    <row r="301" spans="2:2" x14ac:dyDescent="0.25">
      <c r="B301" s="38"/>
    </row>
    <row r="302" spans="2:2" x14ac:dyDescent="0.25">
      <c r="B302" s="38"/>
    </row>
    <row r="303" spans="2:2" x14ac:dyDescent="0.25">
      <c r="B303" s="16"/>
    </row>
    <row r="304" spans="2:2" x14ac:dyDescent="0.25">
      <c r="B304" s="16"/>
    </row>
    <row r="305" spans="2:2" x14ac:dyDescent="0.25">
      <c r="B305" s="16"/>
    </row>
    <row r="306" spans="2:2" x14ac:dyDescent="0.25">
      <c r="B306" s="16"/>
    </row>
    <row r="307" spans="2:2" x14ac:dyDescent="0.25">
      <c r="B307" s="16"/>
    </row>
    <row r="308" spans="2:2" x14ac:dyDescent="0.25">
      <c r="B308" s="16"/>
    </row>
    <row r="309" spans="2:2" x14ac:dyDescent="0.25">
      <c r="B309" s="16"/>
    </row>
    <row r="310" spans="2:2" x14ac:dyDescent="0.25">
      <c r="B310" s="21"/>
    </row>
    <row r="311" spans="2:2" x14ac:dyDescent="0.25">
      <c r="B311" s="21"/>
    </row>
    <row r="312" spans="2:2" x14ac:dyDescent="0.25">
      <c r="B312" s="21"/>
    </row>
    <row r="313" spans="2:2" x14ac:dyDescent="0.25">
      <c r="B313" s="21"/>
    </row>
    <row r="314" spans="2:2" x14ac:dyDescent="0.25">
      <c r="B314" s="21"/>
    </row>
    <row r="315" spans="2:2" x14ac:dyDescent="0.25">
      <c r="B315" s="21"/>
    </row>
    <row r="316" spans="2:2" x14ac:dyDescent="0.25">
      <c r="B316" s="21"/>
    </row>
    <row r="317" spans="2:2" x14ac:dyDescent="0.25">
      <c r="B317" s="16"/>
    </row>
    <row r="318" spans="2:2" x14ac:dyDescent="0.25">
      <c r="B318" s="21"/>
    </row>
    <row r="319" spans="2:2" x14ac:dyDescent="0.25">
      <c r="B319" s="21"/>
    </row>
    <row r="320" spans="2:2" x14ac:dyDescent="0.25">
      <c r="B320" s="21"/>
    </row>
    <row r="321" spans="2:2" x14ac:dyDescent="0.25">
      <c r="B321" s="21"/>
    </row>
    <row r="322" spans="2:2" x14ac:dyDescent="0.25">
      <c r="B322" s="21"/>
    </row>
    <row r="323" spans="2:2" x14ac:dyDescent="0.25">
      <c r="B323" s="21"/>
    </row>
    <row r="324" spans="2:2" x14ac:dyDescent="0.25">
      <c r="B324" s="21"/>
    </row>
    <row r="325" spans="2:2" x14ac:dyDescent="0.25">
      <c r="B325" s="21"/>
    </row>
    <row r="326" spans="2:2" x14ac:dyDescent="0.25">
      <c r="B326" s="21"/>
    </row>
    <row r="327" spans="2:2" x14ac:dyDescent="0.25">
      <c r="B327" s="21"/>
    </row>
    <row r="328" spans="2:2" x14ac:dyDescent="0.25">
      <c r="B328" s="21"/>
    </row>
    <row r="329" spans="2:2" x14ac:dyDescent="0.25">
      <c r="B329" s="21"/>
    </row>
    <row r="330" spans="2:2" x14ac:dyDescent="0.25">
      <c r="B330" s="21"/>
    </row>
    <row r="331" spans="2:2" x14ac:dyDescent="0.25">
      <c r="B331" s="21"/>
    </row>
    <row r="332" spans="2:2" x14ac:dyDescent="0.25">
      <c r="B332" s="16"/>
    </row>
    <row r="333" spans="2:2" x14ac:dyDescent="0.25">
      <c r="B333" s="16"/>
    </row>
    <row r="334" spans="2:2" x14ac:dyDescent="0.25">
      <c r="B334" s="16"/>
    </row>
    <row r="335" spans="2:2" x14ac:dyDescent="0.25">
      <c r="B335" s="16"/>
    </row>
    <row r="336" spans="2:2" x14ac:dyDescent="0.25">
      <c r="B336" s="16"/>
    </row>
    <row r="337" spans="2:2" x14ac:dyDescent="0.25">
      <c r="B337" s="16"/>
    </row>
    <row r="338" spans="2:2" x14ac:dyDescent="0.25">
      <c r="B338" s="16"/>
    </row>
    <row r="339" spans="2:2" x14ac:dyDescent="0.25">
      <c r="B339" s="16"/>
    </row>
    <row r="340" spans="2:2" x14ac:dyDescent="0.25">
      <c r="B340" s="16"/>
    </row>
    <row r="341" spans="2:2" x14ac:dyDescent="0.25">
      <c r="B341" s="16"/>
    </row>
    <row r="342" spans="2:2" x14ac:dyDescent="0.25">
      <c r="B342" s="16"/>
    </row>
    <row r="343" spans="2:2" x14ac:dyDescent="0.25">
      <c r="B343" s="16"/>
    </row>
    <row r="344" spans="2:2" x14ac:dyDescent="0.25">
      <c r="B344" s="16"/>
    </row>
    <row r="345" spans="2:2" x14ac:dyDescent="0.25">
      <c r="B345" s="16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 1</vt:lpstr>
      <vt:lpstr>Figure 3</vt:lpstr>
      <vt:lpstr>Figure 4</vt:lpstr>
      <vt:lpstr>Figure 5</vt:lpstr>
      <vt:lpstr>Figure 6</vt:lpstr>
      <vt:lpstr>Figure 7</vt:lpstr>
      <vt:lpstr>Figure 8</vt:lpstr>
      <vt:lpstr>Figure 9</vt:lpstr>
      <vt:lpstr>Figure 10</vt:lpstr>
      <vt:lpstr>Figure 11</vt:lpstr>
      <vt:lpstr>Figure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Obstfeld</dc:creator>
  <cp:lastModifiedBy>Egor Gornostay</cp:lastModifiedBy>
  <dcterms:created xsi:type="dcterms:W3CDTF">2023-09-23T23:31:01Z</dcterms:created>
  <dcterms:modified xsi:type="dcterms:W3CDTF">2024-04-04T14:47:35Z</dcterms:modified>
</cp:coreProperties>
</file>